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Variacion_a_mano" sheetId="1" state="visible" r:id="rId1"/>
    <sheet xmlns:r="http://schemas.openxmlformats.org/officeDocument/2006/relationships" name="2_Variacion_Exce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1">
    <font>
      <name val="Calibri"/>
      <family val="2"/>
      <color theme="1"/>
      <sz val="11"/>
      <scheme val="minor"/>
    </font>
    <font>
      <name val="Aptos"/>
      <b val="1"/>
      <color rgb="009B7A34"/>
      <sz val="9"/>
    </font>
    <font>
      <name val="Aptos Display"/>
      <b val="1"/>
      <color rgb="00FFFFFF"/>
      <sz val="16"/>
    </font>
    <font>
      <name val="Aptos"/>
      <color rgb="00183B35"/>
      <sz val="10"/>
    </font>
    <font>
      <name val="Aptos"/>
      <b val="1"/>
      <color rgb="00183B35"/>
      <sz val="10"/>
    </font>
    <font>
      <name val="Aptos"/>
      <b val="1"/>
      <color rgb="00FFFFFF"/>
      <sz val="10"/>
    </font>
    <font>
      <name val="Aptos"/>
      <color rgb="00111111"/>
      <sz val="10"/>
    </font>
    <font>
      <name val="Aptos"/>
      <color rgb="00183B35"/>
      <sz val="9"/>
    </font>
    <font>
      <name val="Aptos"/>
      <b val="1"/>
      <color rgb="00111111"/>
      <sz val="10"/>
    </font>
    <font>
      <name val="Aptos"/>
      <i val="1"/>
      <color rgb="00555555"/>
      <sz val="9"/>
    </font>
    <font>
      <name val="Aptos"/>
      <color rgb="00555555"/>
      <sz val="9"/>
    </font>
  </fonts>
  <fills count="7">
    <fill>
      <patternFill/>
    </fill>
    <fill>
      <patternFill patternType="gray125"/>
    </fill>
    <fill>
      <patternFill patternType="solid">
        <fgColor rgb="00173F37"/>
        <bgColor rgb="00173F37"/>
      </patternFill>
    </fill>
    <fill>
      <patternFill patternType="solid">
        <fgColor rgb="00EAF1EE"/>
        <bgColor rgb="00EAF1EE"/>
      </patternFill>
    </fill>
    <fill>
      <patternFill patternType="solid">
        <fgColor rgb="00FFF2CC"/>
        <bgColor rgb="00FFF2CC"/>
      </patternFill>
    </fill>
    <fill>
      <patternFill patternType="solid">
        <fgColor rgb="00F5F8F6"/>
        <bgColor rgb="00F5F8F6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 wrapText="1"/>
    </xf>
    <xf numFmtId="0" fontId="9" fillId="5" borderId="1" applyAlignment="1" pivotButton="0" quotePrefix="0" xfId="0">
      <alignment horizontal="left" vertical="center"/>
    </xf>
    <xf numFmtId="0" fontId="9" fillId="5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center" vertical="center" wrapText="1"/>
    </xf>
    <xf numFmtId="1" fontId="6" fillId="6" borderId="1" applyAlignment="1" pivotButton="0" quotePrefix="0" xfId="0">
      <alignment horizontal="center" vertical="center"/>
    </xf>
    <xf numFmtId="164" fontId="6" fillId="6" borderId="1" applyAlignment="1" pivotButton="0" quotePrefix="0" xfId="0">
      <alignment horizontal="center" vertical="center"/>
    </xf>
    <xf numFmtId="0" fontId="10" fillId="0" borderId="0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center" vertical="center" wrapText="1"/>
    </xf>
    <xf numFmtId="165" fontId="6" fillId="6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3" customWidth="1" min="4" max="4"/>
    <col width="4" customWidth="1" min="5" max="5"/>
    <col width="48" customWidth="1" min="6" max="6"/>
    <col width="14" customWidth="1" min="7" max="7"/>
    <col width="34" customWidth="1" min="8" max="8"/>
  </cols>
  <sheetData>
    <row r="1" ht="16.05" customHeight="1">
      <c r="A1" s="1" t="inlineStr">
        <is>
          <t>BIOESTADÍSTICA · CLASE 08 · POSICIÓN Y VARIACIÓN · EJERCICIOS 1 Y 2</t>
        </is>
      </c>
      <c r="B1" s="1" t="n"/>
      <c r="C1" s="1" t="n"/>
      <c r="D1" s="1" t="n"/>
      <c r="E1" s="1" t="n"/>
      <c r="F1" s="1" t="n"/>
      <c r="G1" s="1" t="n"/>
      <c r="H1" s="1" t="n"/>
    </row>
    <row r="2" ht="34.05" customHeight="1">
      <c r="A2" s="2" t="inlineStr">
        <is>
          <t>Ejercicio 1 · Cuartiles, rango y desviación estándar a mano</t>
        </is>
      </c>
      <c r="B2" s="2" t="n"/>
      <c r="C2" s="2" t="n"/>
      <c r="D2" s="2" t="n"/>
      <c r="E2" s="2" t="n"/>
      <c r="F2" s="2" t="n"/>
      <c r="G2" s="2" t="n"/>
      <c r="H2" s="2" t="n"/>
    </row>
    <row r="3" ht="36" customHeight="1">
      <c r="A3" s="3" t="inlineStr">
        <is>
          <t>Tema: medidas de posición y variación. Caso A: ¿la emergencia de las plántulas de maíz fue pareja? Caso B: ¿qué lote de frijol germina de forma más pareja? Usa calculadora, SIN fórmulas de Excel.</t>
        </is>
      </c>
      <c r="B3" s="3" t="n"/>
      <c r="C3" s="3" t="n"/>
      <c r="D3" s="3" t="n"/>
      <c r="E3" s="3" t="n"/>
      <c r="F3" s="3" t="n"/>
      <c r="G3" s="3" t="n"/>
      <c r="H3" s="3" t="n"/>
    </row>
    <row r="4" ht="22.05" customHeight="1">
      <c r="A4" s="4" t="inlineStr">
        <is>
          <t>Nombre</t>
        </is>
      </c>
      <c r="B4" s="5" t="n"/>
      <c r="C4" s="5" t="n"/>
      <c r="D4" s="5" t="n"/>
      <c r="E4" s="5" t="n"/>
      <c r="F4" s="6" t="inlineStr">
        <is>
          <t>Fecha</t>
        </is>
      </c>
      <c r="G4" s="7" t="n"/>
      <c r="H4" s="7" t="n"/>
    </row>
    <row r="6" ht="19.95" customHeight="1">
      <c r="A6" s="8" t="inlineStr">
        <is>
          <t>Caso A · altura de 11 plántulas de maíz (cm)</t>
        </is>
      </c>
      <c r="B6" s="8" t="n"/>
      <c r="C6" s="8" t="n"/>
      <c r="D6" s="8" t="n"/>
      <c r="F6" s="8" t="inlineStr">
        <is>
          <t>Posiciones y valores</t>
        </is>
      </c>
      <c r="G6" s="8" t="n"/>
      <c r="H6" s="8" t="n"/>
    </row>
    <row r="7" ht="31.95" customHeight="1">
      <c r="A7" s="9" t="inlineStr">
        <is>
          <t>ID</t>
        </is>
      </c>
      <c r="B7" s="9" t="inlineStr">
        <is>
          <t>Altura (cm)</t>
        </is>
      </c>
      <c r="C7" s="9" t="inlineStr">
        <is>
          <t>Posición</t>
        </is>
      </c>
      <c r="D7" s="9" t="inlineStr">
        <is>
          <t>Ordenados (cm)</t>
        </is>
      </c>
    </row>
    <row r="8" ht="19.95" customHeight="1">
      <c r="A8" s="10" t="inlineStr">
        <is>
          <t>P-01</t>
        </is>
      </c>
      <c r="B8" s="10" t="n">
        <v>23</v>
      </c>
      <c r="C8" s="10" t="n">
        <v>1</v>
      </c>
      <c r="D8" s="7" t="n"/>
      <c r="F8" s="4" t="inlineStr">
        <is>
          <t>n (número de plántulas)</t>
        </is>
      </c>
      <c r="G8" s="7" t="n"/>
      <c r="H8" s="11" t="inlineStr">
        <is>
          <t>Primero ordena las 11 alturas en la columna D.
Si la posición termina en .5, el valor está a la mitad entre los dos datos vecinos.
Escribe el VALOR en cm, no la posición.</t>
        </is>
      </c>
    </row>
    <row r="9" ht="19.95" customHeight="1">
      <c r="A9" s="10" t="inlineStr">
        <is>
          <t>P-02</t>
        </is>
      </c>
      <c r="B9" s="10" t="n">
        <v>17</v>
      </c>
      <c r="C9" s="10" t="n">
        <v>2</v>
      </c>
      <c r="D9" s="7" t="n"/>
      <c r="F9" s="4" t="inlineStr">
        <is>
          <t>Posición de Q1 = 1 + 0.25 × (n − 1)</t>
        </is>
      </c>
      <c r="G9" s="7" t="n"/>
      <c r="H9" s="11" t="n"/>
    </row>
    <row r="10" ht="19.95" customHeight="1">
      <c r="A10" s="10" t="inlineStr">
        <is>
          <t>P-03</t>
        </is>
      </c>
      <c r="B10" s="10" t="n">
        <v>31</v>
      </c>
      <c r="C10" s="10" t="n">
        <v>3</v>
      </c>
      <c r="D10" s="7" t="n"/>
      <c r="F10" s="4" t="inlineStr">
        <is>
          <t>Q1 (cm)</t>
        </is>
      </c>
      <c r="G10" s="7" t="n"/>
      <c r="H10" s="11" t="n"/>
    </row>
    <row r="11" ht="19.95" customHeight="1">
      <c r="A11" s="10" t="inlineStr">
        <is>
          <t>P-04</t>
        </is>
      </c>
      <c r="B11" s="10" t="n">
        <v>20</v>
      </c>
      <c r="C11" s="10" t="n">
        <v>4</v>
      </c>
      <c r="D11" s="7" t="n"/>
      <c r="F11" s="4" t="inlineStr">
        <is>
          <t>Posición de la mediana = 1 + 0.50 × (n − 1)</t>
        </is>
      </c>
      <c r="G11" s="7" t="n"/>
      <c r="H11" s="11" t="n"/>
    </row>
    <row r="12" ht="19.95" customHeight="1">
      <c r="A12" s="10" t="inlineStr">
        <is>
          <t>P-05</t>
        </is>
      </c>
      <c r="B12" s="10" t="n">
        <v>26</v>
      </c>
      <c r="C12" s="10" t="n">
        <v>5</v>
      </c>
      <c r="D12" s="7" t="n"/>
      <c r="F12" s="4" t="inlineStr">
        <is>
          <t>Mediana (cm)</t>
        </is>
      </c>
      <c r="G12" s="7" t="n"/>
      <c r="H12" s="11" t="n"/>
    </row>
    <row r="13" ht="19.95" customHeight="1">
      <c r="A13" s="10" t="inlineStr">
        <is>
          <t>P-06</t>
        </is>
      </c>
      <c r="B13" s="10" t="n">
        <v>19</v>
      </c>
      <c r="C13" s="10" t="n">
        <v>6</v>
      </c>
      <c r="D13" s="7" t="n"/>
      <c r="F13" s="4" t="inlineStr">
        <is>
          <t>Posición de Q3 = 1 + 0.75 × (n − 1)</t>
        </is>
      </c>
      <c r="G13" s="7" t="n"/>
      <c r="H13" s="11" t="n"/>
    </row>
    <row r="14" ht="19.95" customHeight="1">
      <c r="A14" s="10" t="inlineStr">
        <is>
          <t>P-07</t>
        </is>
      </c>
      <c r="B14" s="10" t="n">
        <v>29</v>
      </c>
      <c r="C14" s="10" t="n">
        <v>7</v>
      </c>
      <c r="D14" s="7" t="n"/>
      <c r="F14" s="4" t="inlineStr">
        <is>
          <t>Q3 (cm)</t>
        </is>
      </c>
      <c r="G14" s="7" t="n"/>
    </row>
    <row r="15" ht="19.95" customHeight="1">
      <c r="A15" s="10" t="inlineStr">
        <is>
          <t>P-08</t>
        </is>
      </c>
      <c r="B15" s="10" t="n">
        <v>22</v>
      </c>
      <c r="C15" s="10" t="n">
        <v>8</v>
      </c>
      <c r="D15" s="7" t="n"/>
      <c r="F15" s="4" t="inlineStr">
        <is>
          <t>Posición de P90 = 1 + 0.90 × (n − 1)</t>
        </is>
      </c>
      <c r="G15" s="7" t="n"/>
    </row>
    <row r="16" ht="19.95" customHeight="1">
      <c r="A16" s="10" t="inlineStr">
        <is>
          <t>P-09</t>
        </is>
      </c>
      <c r="B16" s="10" t="n">
        <v>38</v>
      </c>
      <c r="C16" s="10" t="n">
        <v>9</v>
      </c>
      <c r="D16" s="7" t="n"/>
      <c r="F16" s="4" t="inlineStr">
        <is>
          <t>P90 (cm)</t>
        </is>
      </c>
      <c r="G16" s="7" t="n"/>
    </row>
    <row r="17" ht="19.95" customHeight="1">
      <c r="A17" s="10" t="inlineStr">
        <is>
          <t>P-10</t>
        </is>
      </c>
      <c r="B17" s="10" t="n">
        <v>25</v>
      </c>
      <c r="C17" s="10" t="n">
        <v>10</v>
      </c>
      <c r="D17" s="7" t="n"/>
      <c r="F17" s="4" t="inlineStr">
        <is>
          <t>Mínimo (cm)</t>
        </is>
      </c>
      <c r="G17" s="7" t="n"/>
    </row>
    <row r="18" ht="19.95" customHeight="1">
      <c r="A18" s="10" t="inlineStr">
        <is>
          <t>P-11</t>
        </is>
      </c>
      <c r="B18" s="10" t="n">
        <v>21</v>
      </c>
      <c r="C18" s="10" t="n">
        <v>11</v>
      </c>
      <c r="D18" s="7" t="n"/>
      <c r="F18" s="4" t="inlineStr">
        <is>
          <t>Máximo (cm)</t>
        </is>
      </c>
      <c r="G18" s="7" t="n"/>
    </row>
    <row r="19" ht="19.95" customHeight="1">
      <c r="F19" s="4" t="inlineStr">
        <is>
          <t>Rango = máximo − mínimo (cm)</t>
        </is>
      </c>
      <c r="G19" s="7" t="n"/>
    </row>
    <row r="20" ht="19.95" customHeight="1">
      <c r="F20" s="4" t="inlineStr">
        <is>
          <t>RIC = Q3 − Q1 (cm)</t>
        </is>
      </c>
      <c r="G20" s="7" t="n"/>
    </row>
    <row r="22" ht="19.95" customHeight="1">
      <c r="A22" s="8" t="inlineStr">
        <is>
          <t>Caso B · días a germinación de frijol (la media de cada lote es 8 días)</t>
        </is>
      </c>
      <c r="B22" s="8" t="n"/>
      <c r="C22" s="8" t="n"/>
      <c r="D22" s="8" t="n"/>
      <c r="F22" s="8" t="inlineStr">
        <is>
          <t>Resultados</t>
        </is>
      </c>
      <c r="G22" s="8" t="n"/>
      <c r="H22" s="8" t="n"/>
    </row>
    <row r="23" ht="31.95" customHeight="1">
      <c r="A23" s="9" t="inlineStr">
        <is>
          <t>Lote A · semilla</t>
        </is>
      </c>
      <c r="B23" s="9" t="inlineStr">
        <is>
          <t>Días</t>
        </is>
      </c>
      <c r="C23" s="9" t="inlineStr">
        <is>
          <t>Desviación = días − 8</t>
        </is>
      </c>
      <c r="D23" s="9" t="inlineStr">
        <is>
          <t>Cuadrado</t>
        </is>
      </c>
    </row>
    <row r="24" ht="30" customHeight="1">
      <c r="A24" s="10" t="n">
        <v>1</v>
      </c>
      <c r="B24" s="10" t="n">
        <v>6</v>
      </c>
      <c r="C24" s="7" t="n"/>
      <c r="D24" s="7" t="n"/>
      <c r="F24" s="4" t="inlineStr">
        <is>
          <t>Lote A · rango (días)</t>
        </is>
      </c>
      <c r="G24" s="7" t="n"/>
      <c r="H24" s="11" t="inlineStr">
        <is>
          <t>La suma de las desviaciones debe dar 0: si no, revisa los signos.
n − 1 = 4 en ambos lotes.
La desviación estándar queda otra vez en días.</t>
        </is>
      </c>
    </row>
    <row r="25" ht="30" customHeight="1">
      <c r="A25" s="10" t="n">
        <v>2</v>
      </c>
      <c r="B25" s="10" t="n">
        <v>7</v>
      </c>
      <c r="C25" s="7" t="n"/>
      <c r="D25" s="7" t="n"/>
      <c r="F25" s="4" t="inlineStr">
        <is>
          <t>Lote A · varianza = suma de cuadrados ÷ (n − 1) (días²)</t>
        </is>
      </c>
      <c r="G25" s="7" t="n"/>
      <c r="H25" s="11" t="n"/>
    </row>
    <row r="26" ht="30" customHeight="1">
      <c r="A26" s="10" t="n">
        <v>3</v>
      </c>
      <c r="B26" s="10" t="n">
        <v>8</v>
      </c>
      <c r="C26" s="7" t="n"/>
      <c r="D26" s="7" t="n"/>
      <c r="F26" s="4" t="inlineStr">
        <is>
          <t>Lote A · desviación estándar = √varianza (días)</t>
        </is>
      </c>
      <c r="G26" s="7" t="n"/>
      <c r="H26" s="11" t="n"/>
    </row>
    <row r="27" ht="19.95" customHeight="1">
      <c r="A27" s="10" t="n">
        <v>4</v>
      </c>
      <c r="B27" s="10" t="n">
        <v>9</v>
      </c>
      <c r="C27" s="7" t="n"/>
      <c r="D27" s="7" t="n"/>
      <c r="H27" s="11" t="n"/>
    </row>
    <row r="28" ht="30" customHeight="1">
      <c r="A28" s="10" t="n">
        <v>5</v>
      </c>
      <c r="B28" s="10" t="n">
        <v>10</v>
      </c>
      <c r="C28" s="7" t="n"/>
      <c r="D28" s="7" t="n"/>
      <c r="F28" s="4" t="inlineStr">
        <is>
          <t>Lote B · rango (días)</t>
        </is>
      </c>
      <c r="G28" s="7" t="n"/>
      <c r="H28" s="11" t="n"/>
    </row>
    <row r="29" ht="30" customHeight="1">
      <c r="A29" s="6" t="inlineStr">
        <is>
          <t>Suma</t>
        </is>
      </c>
      <c r="B29" s="6" t="n"/>
      <c r="C29" s="7" t="n"/>
      <c r="D29" s="7" t="n"/>
      <c r="F29" s="4" t="inlineStr">
        <is>
          <t>Lote B · varianza = suma de cuadrados ÷ (n − 1) (días²)</t>
        </is>
      </c>
      <c r="G29" s="7" t="n"/>
      <c r="H29" s="11" t="n"/>
    </row>
    <row r="30" ht="30" customHeight="1">
      <c r="F30" s="4" t="inlineStr">
        <is>
          <t>Lote B · desviación estándar = √varianza (días)</t>
        </is>
      </c>
      <c r="G30" s="7" t="n"/>
    </row>
    <row r="31" ht="31.95" customHeight="1">
      <c r="A31" s="9" t="inlineStr">
        <is>
          <t>Lote B · semilla</t>
        </is>
      </c>
      <c r="B31" s="9" t="inlineStr">
        <is>
          <t>Días</t>
        </is>
      </c>
      <c r="C31" s="9" t="inlineStr">
        <is>
          <t>Desviación = días − 8</t>
        </is>
      </c>
      <c r="D31" s="9" t="inlineStr">
        <is>
          <t>Cuadrado</t>
        </is>
      </c>
    </row>
    <row r="32" ht="19.95" customHeight="1">
      <c r="A32" s="10" t="n">
        <v>1</v>
      </c>
      <c r="B32" s="10" t="n">
        <v>4</v>
      </c>
      <c r="C32" s="7" t="n"/>
      <c r="D32" s="7" t="n"/>
    </row>
    <row r="33" ht="19.95" customHeight="1">
      <c r="A33" s="10" t="n">
        <v>2</v>
      </c>
      <c r="B33" s="10" t="n">
        <v>6</v>
      </c>
      <c r="C33" s="7" t="n"/>
      <c r="D33" s="7" t="n"/>
    </row>
    <row r="34" ht="19.95" customHeight="1">
      <c r="A34" s="10" t="n">
        <v>3</v>
      </c>
      <c r="B34" s="10" t="n">
        <v>8</v>
      </c>
      <c r="C34" s="7" t="n"/>
      <c r="D34" s="7" t="n"/>
    </row>
    <row r="35" ht="19.95" customHeight="1">
      <c r="A35" s="10" t="n">
        <v>4</v>
      </c>
      <c r="B35" s="10" t="n">
        <v>10</v>
      </c>
      <c r="C35" s="7" t="n"/>
      <c r="D35" s="7" t="n"/>
    </row>
    <row r="36" ht="19.95" customHeight="1">
      <c r="A36" s="10" t="n">
        <v>5</v>
      </c>
      <c r="B36" s="10" t="n">
        <v>12</v>
      </c>
      <c r="C36" s="7" t="n"/>
      <c r="D36" s="7" t="n"/>
    </row>
    <row r="37">
      <c r="A37" s="6" t="inlineStr">
        <is>
          <t>Suma</t>
        </is>
      </c>
      <c r="B37" s="6" t="n"/>
      <c r="C37" s="7" t="n"/>
      <c r="D37" s="7" t="n"/>
    </row>
    <row r="39" ht="42" customHeight="1">
      <c r="A39" s="4" t="inlineStr">
        <is>
          <t>Pregunta 1. Completa con tus valores del Caso A: «La mitad central de las plántulas mide entre ___ y ___ cm». Una plántula mide 31 cm: ¿qué significa que esté en el percentil 90? ¿Cuál medida cambia si la plántula de 38 cm hubiera medido 60 cm: el rango o el RIC?</t>
        </is>
      </c>
      <c r="B39" s="4" t="n"/>
      <c r="C39" s="4" t="n"/>
      <c r="D39" s="4" t="n"/>
      <c r="E39" s="4" t="n"/>
      <c r="F39" s="4" t="n"/>
      <c r="G39" s="4" t="n"/>
      <c r="H39" s="4" t="n"/>
    </row>
    <row r="40" ht="52" customHeight="1">
      <c r="A40" s="5" t="n"/>
      <c r="B40" s="5" t="n"/>
      <c r="C40" s="5" t="n"/>
      <c r="D40" s="5" t="n"/>
      <c r="E40" s="5" t="n"/>
      <c r="F40" s="5" t="n"/>
      <c r="G40" s="5" t="n"/>
      <c r="H40" s="5" t="n"/>
    </row>
    <row r="41" ht="30" customHeight="1">
      <c r="A41" s="4" t="inlineStr">
        <is>
          <t>Pregunta 2. ¿Qué lote de frijol germina de forma más pareja? Usa la desviación estándar con su unidad. ¿Por qué se reporta la desviación estándar y no la varianza?</t>
        </is>
      </c>
      <c r="B41" s="4" t="n"/>
      <c r="C41" s="4" t="n"/>
      <c r="D41" s="4" t="n"/>
      <c r="E41" s="4" t="n"/>
      <c r="F41" s="4" t="n"/>
      <c r="G41" s="4" t="n"/>
      <c r="H41" s="4" t="n"/>
    </row>
    <row r="42" ht="46" customHeight="1">
      <c r="A42" s="5" t="n"/>
      <c r="B42" s="5" t="n"/>
      <c r="C42" s="5" t="n"/>
      <c r="D42" s="5" t="n"/>
      <c r="E42" s="5" t="n"/>
      <c r="F42" s="5" t="n"/>
      <c r="G42" s="5" t="n"/>
      <c r="H42" s="5" t="n"/>
    </row>
    <row r="44" ht="19.95" customHeight="1">
      <c r="A44" s="8" t="inlineStr">
        <is>
          <t>Ejercicio 2 · Revisar afirmaciones y comparar con el CV</t>
        </is>
      </c>
      <c r="B44" s="8" t="n"/>
      <c r="C44" s="8" t="n"/>
      <c r="D44" s="8" t="n"/>
      <c r="E44" s="8" t="n"/>
      <c r="F44" s="8" t="n"/>
      <c r="G44" s="8" t="n"/>
      <c r="H44" s="8" t="n"/>
    </row>
    <row r="45" ht="24" customHeight="1">
      <c r="A45" s="11" t="inlineStr">
        <is>
          <t>Parte A. Elige Sí o No y, si no es correcta, escribe el error y lo correcto. Usa tus resultados del Ejercicio 1 y la sección 4 de la lectura.</t>
        </is>
      </c>
      <c r="B45" s="11" t="n"/>
      <c r="C45" s="11" t="n"/>
      <c r="D45" s="11" t="n"/>
      <c r="E45" s="11" t="n"/>
      <c r="F45" s="11" t="n"/>
      <c r="G45" s="11" t="n"/>
      <c r="H45" s="11" t="n"/>
    </row>
    <row r="46" ht="31.95" customHeight="1">
      <c r="A46" s="9" t="inlineStr">
        <is>
          <t>Afirmación</t>
        </is>
      </c>
      <c r="B46" s="9" t="inlineStr">
        <is>
          <t>Lo que dice</t>
        </is>
      </c>
      <c r="C46" s="9" t="n"/>
      <c r="D46" s="9" t="n"/>
      <c r="E46" s="9" t="n"/>
      <c r="F46" s="9" t="n"/>
      <c r="G46" s="9" t="inlineStr">
        <is>
          <t>¿Es correcta?</t>
        </is>
      </c>
      <c r="H46" s="9" t="inlineStr">
        <is>
          <t>Error y lo correcto</t>
        </is>
      </c>
    </row>
    <row r="47" ht="46.05" customHeight="1">
      <c r="A47" s="12" t="inlineStr">
        <is>
          <t>A</t>
        </is>
      </c>
      <c r="B47" s="13" t="inlineStr">
        <is>
          <t>«El Q1 de las plántulas es 3.5 cm, porque 1 + 0.25 × 10 = 3.5.»</t>
        </is>
      </c>
      <c r="C47" s="13" t="n"/>
      <c r="D47" s="13" t="n"/>
      <c r="E47" s="13" t="n"/>
      <c r="F47" s="13" t="n"/>
      <c r="G47" s="7" t="n"/>
      <c r="H47" s="5" t="n"/>
    </row>
    <row r="48" ht="46.05" customHeight="1">
      <c r="A48" s="12" t="inlineStr">
        <is>
          <t>B</t>
        </is>
      </c>
      <c r="B48" s="13" t="inlineStr">
        <is>
          <t>«El lote B de frijol germina de forma menos pareja: su desviación estándar es el doble que la del lote A.»</t>
        </is>
      </c>
      <c r="C48" s="13" t="n"/>
      <c r="D48" s="13" t="n"/>
      <c r="E48" s="13" t="n"/>
      <c r="F48" s="13" t="n"/>
      <c r="G48" s="7" t="n"/>
      <c r="H48" s="5" t="n"/>
    </row>
    <row r="49" ht="46.05" customHeight="1">
      <c r="A49" s="12" t="inlineStr">
        <is>
          <t>C</t>
        </is>
      </c>
      <c r="B49" s="13" t="inlineStr">
        <is>
          <t>«Las desviaciones del lote A suman 0, así que en ese lote no hay variación.»</t>
        </is>
      </c>
      <c r="C49" s="13" t="n"/>
      <c r="D49" s="13" t="n"/>
      <c r="E49" s="13" t="n"/>
      <c r="F49" s="13" t="n"/>
      <c r="G49" s="7" t="n"/>
      <c r="H49" s="5" t="n"/>
    </row>
    <row r="50" ht="46.05" customHeight="1">
      <c r="A50" s="12" t="inlineStr">
        <is>
          <t>D</t>
        </is>
      </c>
      <c r="B50" s="13" t="inlineStr">
        <is>
          <t>«Los becerros (s = 21 kg) varían más que los pollitos (s = 6 g), porque 21 es mayor que 6.»</t>
        </is>
      </c>
      <c r="C50" s="13" t="n"/>
      <c r="D50" s="13" t="n"/>
      <c r="E50" s="13" t="n"/>
      <c r="F50" s="13" t="n"/>
      <c r="G50" s="7" t="n"/>
      <c r="H50" s="5" t="n"/>
    </row>
    <row r="52" ht="24" customHeight="1">
      <c r="A52" s="11" t="inlineStr">
        <is>
          <t>Parte B. Calcula el CV = desviación estándar ÷ media × 100 % de cada grupo y decide cuál varía más en proporción a su tamaño.</t>
        </is>
      </c>
      <c r="B52" s="11" t="n"/>
      <c r="C52" s="11" t="n"/>
      <c r="D52" s="11" t="n"/>
      <c r="E52" s="11" t="n"/>
      <c r="F52" s="11" t="n"/>
      <c r="G52" s="11" t="n"/>
      <c r="H52" s="11" t="n"/>
    </row>
    <row r="53" ht="31.95" customHeight="1">
      <c r="A53" s="9" t="inlineStr">
        <is>
          <t>Grupo</t>
        </is>
      </c>
      <c r="B53" s="9" t="inlineStr">
        <is>
          <t>Media</t>
        </is>
      </c>
      <c r="C53" s="9" t="inlineStr">
        <is>
          <t>Desv. estándar</t>
        </is>
      </c>
      <c r="D53" s="9" t="inlineStr">
        <is>
          <t>CV (%)</t>
        </is>
      </c>
    </row>
    <row r="54" ht="24" customHeight="1">
      <c r="A54" s="13" t="inlineStr">
        <is>
          <t>Becerros al destete</t>
        </is>
      </c>
      <c r="B54" s="10" t="inlineStr">
        <is>
          <t>210 kg</t>
        </is>
      </c>
      <c r="C54" s="10" t="inlineStr">
        <is>
          <t>21 kg</t>
        </is>
      </c>
      <c r="D54" s="14" t="n"/>
      <c r="F54" s="4" t="inlineStr">
        <is>
          <t>¿Cuál grupo varía más en proporción a su tamaño? ¿Por qué no basta comparar 21 kg con 6 g?</t>
        </is>
      </c>
      <c r="G54" s="5" t="n"/>
      <c r="H54" s="5" t="n"/>
    </row>
    <row r="55" ht="24" customHeight="1">
      <c r="A55" s="13" t="inlineStr">
        <is>
          <t>Pollitos de 7 días</t>
        </is>
      </c>
      <c r="B55" s="10" t="inlineStr">
        <is>
          <t>45 g</t>
        </is>
      </c>
      <c r="C55" s="10" t="inlineStr">
        <is>
          <t>6 g</t>
        </is>
      </c>
      <c r="D55" s="14" t="n"/>
      <c r="G55" s="5" t="n"/>
      <c r="H55" s="5" t="n"/>
    </row>
    <row r="57">
      <c r="A57" s="11" t="inlineStr">
        <is>
          <t>Al terminar, pasa a la hoja 2_Variacion_Excel.</t>
        </is>
      </c>
      <c r="B57" s="11" t="n"/>
      <c r="C57" s="11" t="n"/>
      <c r="D57" s="11" t="n"/>
      <c r="E57" s="11" t="n"/>
      <c r="F57" s="11" t="n"/>
      <c r="G57" s="11" t="n"/>
      <c r="H57" s="11" t="n"/>
    </row>
  </sheetData>
  <mergeCells count="28">
    <mergeCell ref="H8:H13"/>
    <mergeCell ref="A39:H39"/>
    <mergeCell ref="B47:F47"/>
    <mergeCell ref="A22:D22"/>
    <mergeCell ref="B46:F46"/>
    <mergeCell ref="A45:H45"/>
    <mergeCell ref="A1:H1"/>
    <mergeCell ref="F22:H22"/>
    <mergeCell ref="B4:E4"/>
    <mergeCell ref="B48:F48"/>
    <mergeCell ref="G54:H55"/>
    <mergeCell ref="A37:B37"/>
    <mergeCell ref="A41:H41"/>
    <mergeCell ref="A3:H3"/>
    <mergeCell ref="A6:D6"/>
    <mergeCell ref="A57:H57"/>
    <mergeCell ref="A2:H2"/>
    <mergeCell ref="A42:H42"/>
    <mergeCell ref="B49:F49"/>
    <mergeCell ref="G4:H4"/>
    <mergeCell ref="F6:H6"/>
    <mergeCell ref="A29:B29"/>
    <mergeCell ref="A52:H52"/>
    <mergeCell ref="A44:H44"/>
    <mergeCell ref="H24:H29"/>
    <mergeCell ref="B50:F50"/>
    <mergeCell ref="F54:F55"/>
    <mergeCell ref="A40:H40"/>
  </mergeCells>
  <dataValidations count="1">
    <dataValidation sqref="G47:G50" showDropDown="0" showInputMessage="0" showErrorMessage="0" allowBlank="1" type="list">
      <formula1>"Sí,No"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10" customWidth="1" min="3" max="3"/>
    <col width="3" customWidth="1" min="4" max="4"/>
    <col width="36" customWidth="1" min="5" max="5"/>
    <col width="13" customWidth="1" min="6" max="6"/>
    <col width="12" customWidth="1" min="7" max="7"/>
    <col width="12" customWidth="1" min="8" max="8"/>
    <col width="12" customWidth="1" min="9" max="9"/>
    <col width="12" customWidth="1" min="10" max="10"/>
    <col width="3" customWidth="1" min="11" max="11"/>
    <col width="14" customWidth="1" min="12" max="12"/>
  </cols>
  <sheetData>
    <row r="1" ht="16.05" customHeight="1">
      <c r="A1" s="1" t="inlineStr">
        <is>
          <t>BIOESTADÍSTICA · CLASE 08 · POSICIÓN Y VARIACIÓN · EJERCICIO 3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4.05" customHeight="1">
      <c r="A2" s="2" t="inlineStr">
        <is>
          <t>Ejercicio 3 · Posición y variación en Excel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 ht="36" customHeight="1">
      <c r="A3" s="3" t="inlineStr">
        <is>
          <t>Tema: cuartiles, rango, desviación estándar y CV con Excel. Caso: un restaurante sólo acepta peces parejos; ¿de qué estanque conviene mandar el primer pedido? Son las mismas 40 tilapias de las clases 6 y 7.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</row>
    <row r="5" ht="19.95" customHeight="1">
      <c r="A5" s="8" t="inlineStr">
        <is>
          <t>Base · 40 tilapias (no la modifiques)</t>
        </is>
      </c>
      <c r="B5" s="8" t="n"/>
      <c r="C5" s="8" t="n"/>
      <c r="E5" s="8" t="inlineStr">
        <is>
          <t>Pasos 1 y 2 · Posición y variación del peso (g)</t>
        </is>
      </c>
      <c r="F5" s="8" t="n"/>
      <c r="G5" s="8" t="n"/>
      <c r="H5" s="8" t="n"/>
      <c r="I5" s="8" t="n"/>
      <c r="J5" s="8" t="n"/>
    </row>
    <row r="6" ht="31.95" customHeight="1">
      <c r="A6" s="9" t="inlineStr">
        <is>
          <t>ID_Pez</t>
        </is>
      </c>
      <c r="B6" s="9" t="inlineStr">
        <is>
          <t>Estanque</t>
        </is>
      </c>
      <c r="C6" s="9" t="inlineStr">
        <is>
          <t>Peso_g</t>
        </is>
      </c>
      <c r="E6" s="9" t="inlineStr">
        <is>
          <t>Medida</t>
        </is>
      </c>
      <c r="F6" s="9" t="inlineStr">
        <is>
          <t>Todo el lote</t>
        </is>
      </c>
      <c r="G6" s="9" t="inlineStr">
        <is>
          <t>Estanque E1</t>
        </is>
      </c>
      <c r="H6" s="9" t="inlineStr">
        <is>
          <t>Estanque E2</t>
        </is>
      </c>
      <c r="I6" s="9" t="inlineStr">
        <is>
          <t>Estanque E3</t>
        </is>
      </c>
      <c r="J6" s="9" t="inlineStr">
        <is>
          <t>Estanque E4</t>
        </is>
      </c>
      <c r="L6" s="9" t="inlineStr">
        <is>
          <t>E4 sin F-33 (copia aquí)</t>
        </is>
      </c>
    </row>
    <row r="7">
      <c r="A7" s="10" t="inlineStr">
        <is>
          <t>F-01</t>
        </is>
      </c>
      <c r="B7" s="10" t="inlineStr">
        <is>
          <t>E1</t>
        </is>
      </c>
      <c r="C7" s="10" t="n">
        <v>290</v>
      </c>
      <c r="E7" s="15" t="inlineStr">
        <is>
          <t>Rango de datos</t>
        </is>
      </c>
      <c r="F7" s="16" t="inlineStr">
        <is>
          <t>C7:C46</t>
        </is>
      </c>
      <c r="G7" s="16" t="inlineStr">
        <is>
          <t>C7:C16</t>
        </is>
      </c>
      <c r="H7" s="16" t="inlineStr">
        <is>
          <t>C17:C26</t>
        </is>
      </c>
      <c r="I7" s="16" t="inlineStr">
        <is>
          <t>C27:C36</t>
        </is>
      </c>
      <c r="J7" s="16" t="inlineStr">
        <is>
          <t>C37:C46</t>
        </is>
      </c>
      <c r="L7" s="7" t="n"/>
    </row>
    <row r="8" ht="21" customHeight="1">
      <c r="A8" s="10" t="inlineStr">
        <is>
          <t>F-02</t>
        </is>
      </c>
      <c r="B8" s="10" t="inlineStr">
        <is>
          <t>E1</t>
        </is>
      </c>
      <c r="C8" s="10" t="n">
        <v>319</v>
      </c>
      <c r="E8" s="17" t="inlineStr">
        <is>
          <t>n (número de peces)</t>
        </is>
      </c>
      <c r="F8" s="18" t="n"/>
      <c r="G8" s="19">
        <f>COUNT(C7:C16)</f>
        <v/>
      </c>
      <c r="H8" s="18" t="n"/>
      <c r="I8" s="18" t="n"/>
      <c r="J8" s="18" t="n"/>
      <c r="L8" s="7" t="n"/>
    </row>
    <row r="9" ht="21" customHeight="1">
      <c r="A9" s="10" t="inlineStr">
        <is>
          <t>F-03</t>
        </is>
      </c>
      <c r="B9" s="10" t="inlineStr">
        <is>
          <t>E1</t>
        </is>
      </c>
      <c r="C9" s="10" t="n">
        <v>259</v>
      </c>
      <c r="E9" s="17" t="inlineStr">
        <is>
          <t>Media (g)</t>
        </is>
      </c>
      <c r="F9" s="14" t="n"/>
      <c r="G9" s="20">
        <f>AVERAGE(C7:C16)</f>
        <v/>
      </c>
      <c r="H9" s="14" t="n"/>
      <c r="I9" s="14" t="n"/>
      <c r="J9" s="14" t="n"/>
      <c r="L9" s="7" t="n"/>
    </row>
    <row r="10" ht="21" customHeight="1">
      <c r="A10" s="10" t="inlineStr">
        <is>
          <t>F-04</t>
        </is>
      </c>
      <c r="B10" s="10" t="inlineStr">
        <is>
          <t>E1</t>
        </is>
      </c>
      <c r="C10" s="10" t="n">
        <v>351</v>
      </c>
      <c r="E10" s="17" t="inlineStr">
        <is>
          <t>Mínimo (g)</t>
        </is>
      </c>
      <c r="F10" s="18" t="n"/>
      <c r="G10" s="19">
        <f>MIN(C7:C16)</f>
        <v/>
      </c>
      <c r="H10" s="18" t="n"/>
      <c r="I10" s="18" t="n"/>
      <c r="J10" s="18" t="n"/>
      <c r="L10" s="7" t="n"/>
    </row>
    <row r="11" ht="21" customHeight="1">
      <c r="A11" s="10" t="inlineStr">
        <is>
          <t>F-05</t>
        </is>
      </c>
      <c r="B11" s="10" t="inlineStr">
        <is>
          <t>E1</t>
        </is>
      </c>
      <c r="C11" s="10" t="n">
        <v>330</v>
      </c>
      <c r="E11" s="17" t="inlineStr">
        <is>
          <t>Máximo (g)</t>
        </is>
      </c>
      <c r="F11" s="18" t="n"/>
      <c r="G11" s="19">
        <f>MAX(C7:C16)</f>
        <v/>
      </c>
      <c r="H11" s="18" t="n"/>
      <c r="I11" s="18" t="n"/>
      <c r="J11" s="18" t="n"/>
      <c r="L11" s="7" t="n"/>
    </row>
    <row r="12" ht="21" customHeight="1">
      <c r="A12" s="10" t="inlineStr">
        <is>
          <t>F-06</t>
        </is>
      </c>
      <c r="B12" s="10" t="inlineStr">
        <is>
          <t>E1</t>
        </is>
      </c>
      <c r="C12" s="10" t="n">
        <v>304</v>
      </c>
      <c r="E12" s="17" t="inlineStr">
        <is>
          <t>Rango = máximo − mínimo (g)</t>
        </is>
      </c>
      <c r="F12" s="18" t="n"/>
      <c r="G12" s="19">
        <f>G11-G10</f>
        <v/>
      </c>
      <c r="H12" s="18" t="n"/>
      <c r="I12" s="18" t="n"/>
      <c r="J12" s="18" t="n"/>
      <c r="L12" s="7" t="n"/>
    </row>
    <row r="13" ht="21" customHeight="1">
      <c r="A13" s="10" t="inlineStr">
        <is>
          <t>F-07</t>
        </is>
      </c>
      <c r="B13" s="10" t="inlineStr">
        <is>
          <t>E1</t>
        </is>
      </c>
      <c r="C13" s="10" t="n">
        <v>303</v>
      </c>
      <c r="E13" s="17" t="inlineStr">
        <is>
          <t>Q1 (g)</t>
        </is>
      </c>
      <c r="F13" s="14" t="n"/>
      <c r="G13" s="20">
        <f>_xlfn.QUARTILE.INC(C7:C16,1)</f>
        <v/>
      </c>
      <c r="H13" s="14" t="n"/>
      <c r="I13" s="14" t="n"/>
      <c r="J13" s="14" t="n"/>
      <c r="L13" s="7" t="n"/>
    </row>
    <row r="14" ht="21" customHeight="1">
      <c r="A14" s="10" t="inlineStr">
        <is>
          <t>F-08</t>
        </is>
      </c>
      <c r="B14" s="10" t="inlineStr">
        <is>
          <t>E1</t>
        </is>
      </c>
      <c r="C14" s="10" t="n">
        <v>321</v>
      </c>
      <c r="E14" s="17" t="inlineStr">
        <is>
          <t>Mediana (g)</t>
        </is>
      </c>
      <c r="F14" s="14" t="n"/>
      <c r="G14" s="20">
        <f>MEDIAN(C7:C16)</f>
        <v/>
      </c>
      <c r="H14" s="14" t="n"/>
      <c r="I14" s="14" t="n"/>
      <c r="J14" s="14" t="n"/>
      <c r="L14" s="7" t="n"/>
    </row>
    <row r="15" ht="21" customHeight="1">
      <c r="A15" s="10" t="inlineStr">
        <is>
          <t>F-09</t>
        </is>
      </c>
      <c r="B15" s="10" t="inlineStr">
        <is>
          <t>E1</t>
        </is>
      </c>
      <c r="C15" s="10" t="n">
        <v>305</v>
      </c>
      <c r="E15" s="17" t="inlineStr">
        <is>
          <t>Q3 (g)</t>
        </is>
      </c>
      <c r="F15" s="14" t="n"/>
      <c r="G15" s="20">
        <f>_xlfn.QUARTILE.INC(C7:C16,3)</f>
        <v/>
      </c>
      <c r="H15" s="14" t="n"/>
      <c r="I15" s="14" t="n"/>
      <c r="J15" s="14" t="n"/>
      <c r="L15" s="7" t="n"/>
    </row>
    <row r="16" ht="21" customHeight="1">
      <c r="A16" s="10" t="inlineStr">
        <is>
          <t>F-10</t>
        </is>
      </c>
      <c r="B16" s="10" t="inlineStr">
        <is>
          <t>E1</t>
        </is>
      </c>
      <c r="C16" s="10" t="n">
        <v>306</v>
      </c>
      <c r="E16" s="17" t="inlineStr">
        <is>
          <t>RIC = Q3 − Q1 (g)</t>
        </is>
      </c>
      <c r="F16" s="14" t="n"/>
      <c r="G16" s="20">
        <f>G15-G13</f>
        <v/>
      </c>
      <c r="H16" s="14" t="n"/>
      <c r="I16" s="14" t="n"/>
      <c r="J16" s="14" t="n"/>
      <c r="L16" s="21" t="inlineStr">
        <is>
          <t>Copia C37, C38 y C40 a C46 (9 pesos).</t>
        </is>
      </c>
    </row>
    <row r="17" ht="21" customHeight="1">
      <c r="A17" s="10" t="inlineStr">
        <is>
          <t>F-11</t>
        </is>
      </c>
      <c r="B17" s="10" t="inlineStr">
        <is>
          <t>E2</t>
        </is>
      </c>
      <c r="C17" s="10" t="n">
        <v>332</v>
      </c>
      <c r="E17" s="17" t="inlineStr">
        <is>
          <t>Desviación estándar (g)</t>
        </is>
      </c>
      <c r="F17" s="14" t="n"/>
      <c r="G17" s="20">
        <f>_xlfn.STDEV.S(C7:C16)</f>
        <v/>
      </c>
      <c r="H17" s="14" t="n"/>
      <c r="I17" s="14" t="n"/>
      <c r="J17" s="14" t="n"/>
      <c r="L17" s="21" t="n"/>
    </row>
    <row r="18" ht="21" customHeight="1">
      <c r="A18" s="10" t="inlineStr">
        <is>
          <t>F-12</t>
        </is>
      </c>
      <c r="B18" s="10" t="inlineStr">
        <is>
          <t>E2</t>
        </is>
      </c>
      <c r="C18" s="10" t="n">
        <v>326</v>
      </c>
      <c r="E18" s="17" t="inlineStr">
        <is>
          <t>CV = s ÷ media</t>
        </is>
      </c>
      <c r="F18" s="22" t="n"/>
      <c r="G18" s="23">
        <f>G17/G9</f>
        <v/>
      </c>
      <c r="H18" s="22" t="n"/>
      <c r="I18" s="22" t="n"/>
      <c r="J18" s="22" t="n"/>
      <c r="L18" s="21" t="n"/>
    </row>
    <row r="19" ht="24" customHeight="1">
      <c r="A19" s="10" t="inlineStr">
        <is>
          <t>F-13</t>
        </is>
      </c>
      <c r="B19" s="10" t="inlineStr">
        <is>
          <t>E2</t>
        </is>
      </c>
      <c r="C19" s="10" t="n">
        <v>310</v>
      </c>
      <c r="E19" s="11" t="inlineStr">
        <is>
          <t>La columna E1 ya tiene las fórmulas: =CONTAR(), =PROMEDIO(), =MIN(), =MAX(), =CUARTIL.INC(rango,1), =MEDIANA(), =CUARTIL.INC(rango,3), =DESVEST.M(). Escribe las de «Todo el lote» con C7:C46 y copia la columna G a H, I y J cambiando el rango al del renglón 7. Da formato Porcentaje a la fila del CV.</t>
        </is>
      </c>
      <c r="F19" s="11" t="n"/>
      <c r="G19" s="11" t="n"/>
      <c r="H19" s="11" t="n"/>
      <c r="I19" s="11" t="n"/>
      <c r="J19" s="11" t="n"/>
    </row>
    <row r="20" ht="24" customHeight="1">
      <c r="A20" s="10" t="inlineStr">
        <is>
          <t>F-14</t>
        </is>
      </c>
      <c r="B20" s="10" t="inlineStr">
        <is>
          <t>E2</t>
        </is>
      </c>
      <c r="C20" s="10" t="n">
        <v>310</v>
      </c>
      <c r="E20" s="11" t="n"/>
      <c r="F20" s="11" t="n"/>
      <c r="G20" s="11" t="n"/>
      <c r="H20" s="11" t="n"/>
      <c r="I20" s="11" t="n"/>
      <c r="J20" s="11" t="n"/>
    </row>
    <row r="21">
      <c r="A21" s="10" t="inlineStr">
        <is>
          <t>F-15</t>
        </is>
      </c>
      <c r="B21" s="10" t="inlineStr">
        <is>
          <t>E2</t>
        </is>
      </c>
      <c r="C21" s="10" t="n">
        <v>317</v>
      </c>
    </row>
    <row r="22" ht="19.95" customHeight="1">
      <c r="A22" s="10" t="inlineStr">
        <is>
          <t>F-16</t>
        </is>
      </c>
      <c r="B22" s="10" t="inlineStr">
        <is>
          <t>E2</t>
        </is>
      </c>
      <c r="C22" s="10" t="n">
        <v>295</v>
      </c>
      <c r="E22" s="8" t="inlineStr">
        <is>
          <t>Paso 3 · ¿Qué medidas mueve un solo pez extremo? (F-33, 176 g, estanque E4)</t>
        </is>
      </c>
      <c r="F22" s="8" t="n"/>
      <c r="G22" s="8" t="n"/>
      <c r="H22" s="8" t="n"/>
      <c r="I22" s="8" t="n"/>
      <c r="J22" s="8" t="n"/>
    </row>
    <row r="23" ht="24" customHeight="1">
      <c r="A23" s="10" t="inlineStr">
        <is>
          <t>F-17</t>
        </is>
      </c>
      <c r="B23" s="10" t="inlineStr">
        <is>
          <t>E2</t>
        </is>
      </c>
      <c r="C23" s="10" t="n">
        <v>301</v>
      </c>
      <c r="E23" s="9" t="inlineStr">
        <is>
          <t>Medida (g)</t>
        </is>
      </c>
      <c r="F23" s="9" t="inlineStr">
        <is>
          <t>E4 completo</t>
        </is>
      </c>
      <c r="G23" s="9" t="inlineStr">
        <is>
          <t>E4 sin F-33</t>
        </is>
      </c>
      <c r="H23" s="9" t="inlineStr">
        <is>
          <t>Cambio</t>
        </is>
      </c>
    </row>
    <row r="24" ht="21" customHeight="1">
      <c r="A24" s="10" t="inlineStr">
        <is>
          <t>F-18</t>
        </is>
      </c>
      <c r="B24" s="10" t="inlineStr">
        <is>
          <t>E2</t>
        </is>
      </c>
      <c r="C24" s="10" t="n">
        <v>327</v>
      </c>
      <c r="E24" s="17" t="inlineStr">
        <is>
          <t>Rango</t>
        </is>
      </c>
      <c r="F24" s="20">
        <f>J12</f>
        <v/>
      </c>
      <c r="G24" s="14" t="n"/>
      <c r="H24" s="14" t="n"/>
    </row>
    <row r="25" ht="21" customHeight="1">
      <c r="A25" s="10" t="inlineStr">
        <is>
          <t>F-19</t>
        </is>
      </c>
      <c r="B25" s="10" t="inlineStr">
        <is>
          <t>E2</t>
        </is>
      </c>
      <c r="C25" s="10" t="n">
        <v>308</v>
      </c>
      <c r="E25" s="17" t="inlineStr">
        <is>
          <t>RIC</t>
        </is>
      </c>
      <c r="F25" s="20">
        <f>J16</f>
        <v/>
      </c>
      <c r="G25" s="14" t="n"/>
      <c r="H25" s="14" t="n"/>
    </row>
    <row r="26" ht="21" customHeight="1">
      <c r="A26" s="10" t="inlineStr">
        <is>
          <t>F-20</t>
        </is>
      </c>
      <c r="B26" s="10" t="inlineStr">
        <is>
          <t>E2</t>
        </is>
      </c>
      <c r="C26" s="10" t="n">
        <v>274</v>
      </c>
      <c r="E26" s="17" t="inlineStr">
        <is>
          <t>Desviación estándar</t>
        </is>
      </c>
      <c r="F26" s="20">
        <f>J17</f>
        <v/>
      </c>
      <c r="G26" s="14" t="n"/>
      <c r="H26" s="14" t="n"/>
    </row>
    <row r="27" ht="22" customHeight="1">
      <c r="A27" s="10" t="inlineStr">
        <is>
          <t>F-21</t>
        </is>
      </c>
      <c r="B27" s="10" t="inlineStr">
        <is>
          <t>E3</t>
        </is>
      </c>
      <c r="C27" s="10" t="n">
        <v>315</v>
      </c>
      <c r="E27" s="11" t="inlineStr">
        <is>
          <t>«E4 completo» toma tus resultados de la columna J. En «E4 sin F-33» usa la lista L7:L15: =MAX(L7:L15)-MIN(L7:L15), =CUARTIL.INC(L7:L15,3)-CUARTIL.INC(L7:L15,1) y =DESVEST.M(L7:L15). Cambio = sin F-33 − completo.</t>
        </is>
      </c>
      <c r="F27" s="11" t="n"/>
      <c r="G27" s="11" t="n"/>
      <c r="H27" s="11" t="n"/>
      <c r="I27" s="11" t="n"/>
      <c r="J27" s="11" t="n"/>
    </row>
    <row r="28" ht="22" customHeight="1">
      <c r="A28" s="10" t="inlineStr">
        <is>
          <t>F-22</t>
        </is>
      </c>
      <c r="B28" s="10" t="inlineStr">
        <is>
          <t>E3</t>
        </is>
      </c>
      <c r="C28" s="10" t="n">
        <v>370</v>
      </c>
      <c r="E28" s="11" t="n"/>
      <c r="F28" s="11" t="n"/>
      <c r="G28" s="11" t="n"/>
      <c r="H28" s="11" t="n"/>
      <c r="I28" s="11" t="n"/>
      <c r="J28" s="11" t="n"/>
    </row>
    <row r="29">
      <c r="A29" s="10" t="inlineStr">
        <is>
          <t>F-23</t>
        </is>
      </c>
      <c r="B29" s="10" t="inlineStr">
        <is>
          <t>E3</t>
        </is>
      </c>
      <c r="C29" s="10" t="n">
        <v>327</v>
      </c>
    </row>
    <row r="30">
      <c r="A30" s="10" t="inlineStr">
        <is>
          <t>F-24</t>
        </is>
      </c>
      <c r="B30" s="10" t="inlineStr">
        <is>
          <t>E3</t>
        </is>
      </c>
      <c r="C30" s="10" t="n">
        <v>331</v>
      </c>
    </row>
    <row r="31">
      <c r="A31" s="10" t="inlineStr">
        <is>
          <t>F-25</t>
        </is>
      </c>
      <c r="B31" s="10" t="inlineStr">
        <is>
          <t>E3</t>
        </is>
      </c>
      <c r="C31" s="10" t="n">
        <v>369</v>
      </c>
    </row>
    <row r="32" ht="19.95" customHeight="1">
      <c r="A32" s="10" t="inlineStr">
        <is>
          <t>F-26</t>
        </is>
      </c>
      <c r="B32" s="10" t="inlineStr">
        <is>
          <t>E3</t>
        </is>
      </c>
      <c r="C32" s="10" t="n">
        <v>426</v>
      </c>
      <c r="E32" s="8" t="inlineStr">
        <is>
          <t>Paso 4 · Percentil 90: el 10 % de peces más pesados</t>
        </is>
      </c>
      <c r="F32" s="8" t="n"/>
      <c r="G32" s="8" t="n"/>
      <c r="H32" s="8" t="n"/>
      <c r="I32" s="8" t="n"/>
      <c r="J32" s="8" t="n"/>
    </row>
    <row r="33" ht="21" customHeight="1">
      <c r="A33" s="10" t="inlineStr">
        <is>
          <t>F-27</t>
        </is>
      </c>
      <c r="B33" s="10" t="inlineStr">
        <is>
          <t>E3</t>
        </is>
      </c>
      <c r="C33" s="10" t="n">
        <v>304</v>
      </c>
      <c r="E33" s="4" t="inlineStr">
        <is>
          <t>Percentil 90 del lote (g)</t>
        </is>
      </c>
      <c r="F33" s="14" t="n"/>
      <c r="G33" s="21" t="inlineStr">
        <is>
          <t>Fórmula: =PERCENTIL.INC(C7:C46,0.9)</t>
        </is>
      </c>
      <c r="H33" s="21" t="n"/>
      <c r="I33" s="21" t="n"/>
      <c r="J33" s="21" t="n"/>
    </row>
    <row r="34" ht="21" customHeight="1">
      <c r="A34" s="10" t="inlineStr">
        <is>
          <t>F-28</t>
        </is>
      </c>
      <c r="B34" s="10" t="inlineStr">
        <is>
          <t>E3</t>
        </is>
      </c>
      <c r="C34" s="10" t="n">
        <v>403</v>
      </c>
      <c r="E34" s="4" t="inlineStr">
        <is>
          <t>Peces de la muestra con ese peso o más</t>
        </is>
      </c>
      <c r="F34" s="18" t="n"/>
      <c r="G34" s="21" t="inlineStr">
        <is>
          <t>Fórmula: =CONTAR.SI(C7:C46,"&gt;="&amp;F33)</t>
        </is>
      </c>
      <c r="H34" s="21" t="n"/>
      <c r="I34" s="21" t="n"/>
      <c r="J34" s="21" t="n"/>
    </row>
    <row r="35">
      <c r="A35" s="10" t="inlineStr">
        <is>
          <t>F-29</t>
        </is>
      </c>
      <c r="B35" s="10" t="inlineStr">
        <is>
          <t>E3</t>
        </is>
      </c>
      <c r="C35" s="10" t="n">
        <v>279</v>
      </c>
    </row>
    <row r="36" ht="19.95" customHeight="1">
      <c r="A36" s="10" t="inlineStr">
        <is>
          <t>F-30</t>
        </is>
      </c>
      <c r="B36" s="10" t="inlineStr">
        <is>
          <t>E3</t>
        </is>
      </c>
      <c r="C36" s="10" t="n">
        <v>346</v>
      </c>
      <c r="E36" s="8" t="inlineStr">
        <is>
          <t>Paso 5 · Responde con número, unidad y a qué se refiere</t>
        </is>
      </c>
      <c r="F36" s="8" t="n"/>
      <c r="G36" s="8" t="n"/>
      <c r="H36" s="8" t="n"/>
      <c r="I36" s="8" t="n"/>
      <c r="J36" s="8" t="n"/>
    </row>
    <row r="37" ht="30" customHeight="1">
      <c r="A37" s="10" t="inlineStr">
        <is>
          <t>F-31</t>
        </is>
      </c>
      <c r="B37" s="10" t="inlineStr">
        <is>
          <t>E4</t>
        </is>
      </c>
      <c r="C37" s="10" t="n">
        <v>282</v>
      </c>
      <c r="E37" s="4" t="inlineStr">
        <is>
          <t>Pregunta 3. ¿Qué estanque tiene los peces más parejos y cuál los más disparejos? Usa la desviación estándar y el CV.</t>
        </is>
      </c>
      <c r="F37" s="4" t="n"/>
      <c r="G37" s="4" t="n"/>
      <c r="H37" s="4" t="n"/>
      <c r="I37" s="4" t="n"/>
      <c r="J37" s="4" t="n"/>
    </row>
    <row r="38" ht="40.05" customHeight="1">
      <c r="A38" s="10" t="inlineStr">
        <is>
          <t>F-32</t>
        </is>
      </c>
      <c r="B38" s="10" t="inlineStr">
        <is>
          <t>E4</t>
        </is>
      </c>
      <c r="C38" s="10" t="n">
        <v>403</v>
      </c>
      <c r="E38" s="5" t="n"/>
      <c r="F38" s="5" t="n"/>
      <c r="G38" s="5" t="n"/>
      <c r="H38" s="5" t="n"/>
      <c r="I38" s="5" t="n"/>
      <c r="J38" s="5" t="n"/>
    </row>
    <row r="39" ht="42" customHeight="1">
      <c r="A39" s="10" t="inlineStr">
        <is>
          <t>F-33</t>
        </is>
      </c>
      <c r="B39" s="10" t="inlineStr">
        <is>
          <t>E4</t>
        </is>
      </c>
      <c r="C39" s="10" t="n">
        <v>176</v>
      </c>
      <c r="E39" s="4" t="inlineStr">
        <is>
          <t>Pregunta 4. E1 y E2 tienen casi la misma media. E1 tiene menor RIC, pero mayor rango y mayor desviación estándar. ¿Cómo puede pasar eso? (Revisa el mínimo y el máximo de E1.)</t>
        </is>
      </c>
      <c r="F39" s="4" t="n"/>
      <c r="G39" s="4" t="n"/>
      <c r="H39" s="4" t="n"/>
      <c r="I39" s="4" t="n"/>
      <c r="J39" s="4" t="n"/>
    </row>
    <row r="40" ht="40.05" customHeight="1">
      <c r="A40" s="10" t="inlineStr">
        <is>
          <t>F-34</t>
        </is>
      </c>
      <c r="B40" s="10" t="inlineStr">
        <is>
          <t>E4</t>
        </is>
      </c>
      <c r="C40" s="10" t="n">
        <v>393</v>
      </c>
      <c r="E40" s="5" t="n"/>
      <c r="F40" s="5" t="n"/>
      <c r="G40" s="5" t="n"/>
      <c r="H40" s="5" t="n"/>
      <c r="I40" s="5" t="n"/>
      <c r="J40" s="5" t="n"/>
    </row>
    <row r="41" ht="30" customHeight="1">
      <c r="A41" s="10" t="inlineStr">
        <is>
          <t>F-35</t>
        </is>
      </c>
      <c r="B41" s="10" t="inlineStr">
        <is>
          <t>E4</t>
        </is>
      </c>
      <c r="C41" s="10" t="n">
        <v>295</v>
      </c>
      <c r="E41" s="4" t="inlineStr">
        <is>
          <t>Pregunta 5. Sin F-33, ¿cuál medida de E4 cambió más y cuál menos? ¿Por qué?</t>
        </is>
      </c>
      <c r="F41" s="4" t="n"/>
      <c r="G41" s="4" t="n"/>
      <c r="H41" s="4" t="n"/>
      <c r="I41" s="4" t="n"/>
      <c r="J41" s="4" t="n"/>
    </row>
    <row r="42" ht="40.05" customHeight="1">
      <c r="A42" s="10" t="inlineStr">
        <is>
          <t>F-36</t>
        </is>
      </c>
      <c r="B42" s="10" t="inlineStr">
        <is>
          <t>E4</t>
        </is>
      </c>
      <c r="C42" s="10" t="n">
        <v>371</v>
      </c>
      <c r="E42" s="5" t="n"/>
      <c r="F42" s="5" t="n"/>
      <c r="G42" s="5" t="n"/>
      <c r="H42" s="5" t="n"/>
      <c r="I42" s="5" t="n"/>
      <c r="J42" s="5" t="n"/>
    </row>
    <row r="43" ht="42" customHeight="1">
      <c r="A43" s="10" t="inlineStr">
        <is>
          <t>F-37</t>
        </is>
      </c>
      <c r="B43" s="10" t="inlineStr">
        <is>
          <t>E4</t>
        </is>
      </c>
      <c r="C43" s="10" t="n">
        <v>313</v>
      </c>
      <c r="E43" s="4" t="inlineStr">
        <is>
          <t>Pregunta 6. El restaurante paga un sobreprecio por el 10 % de peces más pesados. ¿Desde qué peso empieza ese grupo? ¿Cuántos peces de la muestra lo cumplen?</t>
        </is>
      </c>
      <c r="F43" s="4" t="n"/>
      <c r="G43" s="4" t="n"/>
      <c r="H43" s="4" t="n"/>
      <c r="I43" s="4" t="n"/>
      <c r="J43" s="4" t="n"/>
    </row>
    <row r="44" ht="40.05" customHeight="1">
      <c r="A44" s="10" t="inlineStr">
        <is>
          <t>F-38</t>
        </is>
      </c>
      <c r="B44" s="10" t="inlineStr">
        <is>
          <t>E4</t>
        </is>
      </c>
      <c r="C44" s="10" t="n">
        <v>316</v>
      </c>
      <c r="E44" s="5" t="n"/>
      <c r="F44" s="5" t="n"/>
      <c r="G44" s="5" t="n"/>
      <c r="H44" s="5" t="n"/>
      <c r="I44" s="5" t="n"/>
      <c r="J44" s="5" t="n"/>
    </row>
    <row r="45" ht="30" customHeight="1">
      <c r="A45" s="10" t="inlineStr">
        <is>
          <t>F-39</t>
        </is>
      </c>
      <c r="B45" s="10" t="inlineStr">
        <is>
          <t>E4</t>
        </is>
      </c>
      <c r="C45" s="10" t="n">
        <v>362</v>
      </c>
      <c r="E45" s="4" t="inlineStr">
        <is>
          <t>Pregunta 7. Escribe en 2 o 3 líneas de qué estanque mandarías el primer pedido al restaurante y por qué. Usa al menos una medida de centro y una de variación, con su unidad.</t>
        </is>
      </c>
      <c r="F45" s="4" t="n"/>
      <c r="G45" s="4" t="n"/>
      <c r="H45" s="4" t="n"/>
      <c r="I45" s="4" t="n"/>
      <c r="J45" s="4" t="n"/>
    </row>
    <row r="46" ht="70.05" customHeight="1">
      <c r="A46" s="10" t="inlineStr">
        <is>
          <t>F-40</t>
        </is>
      </c>
      <c r="B46" s="10" t="inlineStr">
        <is>
          <t>E4</t>
        </is>
      </c>
      <c r="C46" s="10" t="n">
        <v>380</v>
      </c>
      <c r="E46" s="5" t="n"/>
      <c r="F46" s="5" t="n"/>
      <c r="G46" s="5" t="n"/>
      <c r="H46" s="5" t="n"/>
      <c r="I46" s="5" t="n"/>
      <c r="J46" s="5" t="n"/>
    </row>
    <row r="48">
      <c r="E48" s="11" t="inlineStr">
        <is>
          <t>Guarda como Clase08_Apellido_Nombre.xlsx y entrega.</t>
        </is>
      </c>
      <c r="F48" s="11" t="n"/>
      <c r="G48" s="11" t="n"/>
      <c r="H48" s="11" t="n"/>
      <c r="I48" s="11" t="n"/>
      <c r="J48" s="11" t="n"/>
    </row>
  </sheetData>
  <mergeCells count="24">
    <mergeCell ref="E40:J40"/>
    <mergeCell ref="A3:L3"/>
    <mergeCell ref="A2:L2"/>
    <mergeCell ref="E46:J46"/>
    <mergeCell ref="A5:C5"/>
    <mergeCell ref="E36:J36"/>
    <mergeCell ref="E45:J45"/>
    <mergeCell ref="E44:J44"/>
    <mergeCell ref="E41:J41"/>
    <mergeCell ref="E32:J32"/>
    <mergeCell ref="E19:J20"/>
    <mergeCell ref="E22:J22"/>
    <mergeCell ref="L16:L18"/>
    <mergeCell ref="E37:J37"/>
    <mergeCell ref="E43:J43"/>
    <mergeCell ref="E42:J42"/>
    <mergeCell ref="E27:J28"/>
    <mergeCell ref="A1:L1"/>
    <mergeCell ref="E5:J5"/>
    <mergeCell ref="G34:J34"/>
    <mergeCell ref="E48:J48"/>
    <mergeCell ref="E39:J39"/>
    <mergeCell ref="G33:J33"/>
    <mergeCell ref="E38:J38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2026-10-16T18:56:52Z</dcterms:created>
  <dcterms:modified xmlns:dcterms="http://purl.org/dc/terms/" xmlns:xsi="http://www.w3.org/2001/XMLSchema-instance" xsi:type="dcterms:W3CDTF">2026-10-16T18:56:52Z</dcterms:modified>
</cp:coreProperties>
</file>