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f592a8542a1012f2/obsidian/0003_DOCENCIA/ITSON/ASIGNATURAS/ING BIOSISTEMAS/BIOESTADISTICA/Clases - version actual/U1-C01 Poblacion muestra y unidad de observacion/"/>
    </mc:Choice>
  </mc:AlternateContent>
  <xr:revisionPtr revIDLastSave="0" documentId="11_04A3DC9334C0A4A652991BA60A99DE78F7CE2CF1" xr6:coauthVersionLast="47" xr6:coauthVersionMax="47" xr10:uidLastSave="{00000000-0000-0000-0000-000000000000}"/>
  <bookViews>
    <workbookView xWindow="-108" yWindow="-108" windowWidth="41496" windowHeight="16896" xr2:uid="{00000000-000D-0000-FFFF-FFFF00000000}"/>
  </bookViews>
  <sheets>
    <sheet name="1_Cadena_a_mano" sheetId="1" r:id="rId1"/>
    <sheet name="2_Muestra_Excel"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 r="G10" i="2"/>
  <c r="G9" i="2"/>
  <c r="G12" i="2" s="1"/>
  <c r="G8" i="2"/>
  <c r="G13" i="2" l="1"/>
  <c r="G14" i="2"/>
</calcChain>
</file>

<file path=xl/sharedStrings.xml><?xml version="1.0" encoding="utf-8"?>
<sst xmlns="http://schemas.openxmlformats.org/spreadsheetml/2006/main" count="228" uniqueCount="128">
  <si>
    <t>BIOESTADÍSTICA · CLASE 01 · POBLACIÓN, MUESTRA Y UNIDAD DE OBSERVACIÓN · EJERCICIOS 1 Y 2</t>
  </si>
  <si>
    <t>Ejercicio 1 · Delimitar la cadena de un estudio</t>
  </si>
  <si>
    <t>Tema: población, muestra, unidad de observación, variable y dato. Caso A: ¿la huerta de nogal ya debe aplicar contra el barrenador? Caso B: ¿cuánta leche produce una vaca del establo? Escribe con tus palabras; no hay fórmulas en esta hoja.</t>
  </si>
  <si>
    <t>Nombre</t>
  </si>
  <si>
    <t>Fecha</t>
  </si>
  <si>
    <t>Los dos casos</t>
  </si>
  <si>
    <t>Caso A · huerta de nogal</t>
  </si>
  <si>
    <t>Huerta de 600 nogales. El técnico revisó los 20 árboles más cercanos a la entrada: en cada árbol revisó 100 nueces y anotó cuántas tenían daño de barrenador. Promedio: 2 nueces dañadas de cada 100. Informe: «La huerta tiene 2 % de daño; todavía no hace falta aplicar».</t>
  </si>
  <si>
    <t>Caso B · establo lechero</t>
  </si>
  <si>
    <t>Establo con 320 vacas en ordeña en 4 corrales. El encargado midió la producción de las 40 vacas del corral 1 durante un día (ahí están las recién paridas). Promedio: 31 L. Informe: «Las vacas del establo producen 31 L por día».</t>
  </si>
  <si>
    <t>Pieza</t>
  </si>
  <si>
    <t>Pregunta del estudio (escríbela como pregunta)</t>
  </si>
  <si>
    <t>Población (unidades, lugar y tiempo)</t>
  </si>
  <si>
    <t>Unidad de observación</t>
  </si>
  <si>
    <t>Variable (con su unidad de medida)</t>
  </si>
  <si>
    <t>Un dato posible</t>
  </si>
  <si>
    <t>Muestra</t>
  </si>
  <si>
    <t>Qué sí se puede afirmar con estos datos</t>
  </si>
  <si>
    <t>Por qué la conclusión del informe puede no sostenerse</t>
  </si>
  <si>
    <t>Comprueba: la muestra debe ser parte de la población; la variable debe poder medirse en la unidad; el dato debe tener la forma de la variable. La muestra son unidades (árboles, vacas), no un número.</t>
  </si>
  <si>
    <t>Pregunta 1. En el Caso A, si el técnico hubiera anotado para cada nuez si estaba «dañada» o «sana», ¿cuál sería la unidad de observación? ¿Cambia la población?</t>
  </si>
  <si>
    <t>Pregunta 2. En el Caso B, escribe en una oración qué sí puede afirmar el establo. ¿Qué tendría que hacer para hablar de las 320 vacas?</t>
  </si>
  <si>
    <t>Ejercicio 2 · Revisar afirmaciones</t>
  </si>
  <si>
    <t>Parte A. Elige Sí o No y, si no es correcta, escribe el error y lo correcto. Usa la sección 4 de la lectura.</t>
  </si>
  <si>
    <t>Lo que dice</t>
  </si>
  <si>
    <t>¿Es correcta?</t>
  </si>
  <si>
    <t>Error y lo correcto</t>
  </si>
  <si>
    <t>A. «La muestra del lote de trigo es 9.8 t/ha.»</t>
  </si>
  <si>
    <t>B. «En el lote de trigo, la unidad de observación es cada cuadro de 1 m².»</t>
  </si>
  <si>
    <t>C. «Si el técnico hubiera cosechado 80 cuadros junto al camino en vez de 8, ya podría hablar de las 24 ha.»</t>
  </si>
  <si>
    <t>D. «Pesar las 2 000 tilapias de un estanque sería un censo.»</t>
  </si>
  <si>
    <t>E. «Si se registra cuántos kilos de alimento come cada corral al día, la unidad de observación es cada novillo.»</t>
  </si>
  <si>
    <t>Parte B. El lote de trigo es el mismo, pero la pregunta cambia. Escribe la población de cada pregunta.</t>
  </si>
  <si>
    <t>Pregunta</t>
  </si>
  <si>
    <t>Población</t>
  </si>
  <si>
    <t>1. ¿Cuánto rinde el lote de 24 ha este ciclo?</t>
  </si>
  <si>
    <t>2. ¿Qué porcentaje de las plantas de la franja junto a la regadera tiene roya?</t>
  </si>
  <si>
    <t>3. ¿Cuánto rinden en promedio los lotes de trigo del módulo de riego?</t>
  </si>
  <si>
    <t>Al terminar, pasa a la hoja 2_Muestra_Excel.</t>
  </si>
  <si>
    <t>BIOESTADÍSTICA · CLASE 01 · POBLACIÓN, MUESTRA Y UNIDAD DE OBSERVACIÓN · EJERCICIO 3</t>
  </si>
  <si>
    <t>Ejercicio 3 · Comprobar la muestra con el lote completo</t>
  </si>
  <si>
    <t>Tema: muestra y población. Caso: después de la trilla, el monitor de rendimiento registró las 48 secciones de media hectárea del lote de 24 ha. ¿La muestra del camino representaba al lote? Aquí sí conocemos la población completa y podemos comprobarlo.</t>
  </si>
  <si>
    <t>Base · 48 secciones del lote (no la modifiques)</t>
  </si>
  <si>
    <t>Pasos 1 a 4 · Lote completo frente a dos muestras</t>
  </si>
  <si>
    <t>Muestra repartida</t>
  </si>
  <si>
    <t>Sección</t>
  </si>
  <si>
    <t>Franja</t>
  </si>
  <si>
    <t>Ubicación</t>
  </si>
  <si>
    <t>Rendimiento (t/ha)</t>
  </si>
  <si>
    <t>Medida</t>
  </si>
  <si>
    <t>Lote completo</t>
  </si>
  <si>
    <t>Muestra del camino</t>
  </si>
  <si>
    <t>S-01</t>
  </si>
  <si>
    <t>A</t>
  </si>
  <si>
    <t>Junto al camino</t>
  </si>
  <si>
    <t>Rango de datos</t>
  </si>
  <si>
    <t>D7:D54</t>
  </si>
  <si>
    <t>D7:D14</t>
  </si>
  <si>
    <t>L7:L14</t>
  </si>
  <si>
    <t>S-04</t>
  </si>
  <si>
    <t>S-02</t>
  </si>
  <si>
    <t>n (número de secciones)</t>
  </si>
  <si>
    <t>S-10</t>
  </si>
  <si>
    <t>S-03</t>
  </si>
  <si>
    <t>Rendimiento promedio (t/ha)</t>
  </si>
  <si>
    <t>S-16</t>
  </si>
  <si>
    <t>Mínimo (t/ha)</t>
  </si>
  <si>
    <t>S-22</t>
  </si>
  <si>
    <t>S-05</t>
  </si>
  <si>
    <t>Máximo (t/ha)</t>
  </si>
  <si>
    <t>S-28</t>
  </si>
  <si>
    <t>S-06</t>
  </si>
  <si>
    <t>Toneladas en 24 ha = promedio × 24</t>
  </si>
  <si>
    <t>S-34</t>
  </si>
  <si>
    <t>S-07</t>
  </si>
  <si>
    <t>Diferencia contra el lote completo (t)</t>
  </si>
  <si>
    <t>S-40</t>
  </si>
  <si>
    <t>S-08</t>
  </si>
  <si>
    <t>Camiones de 30 t</t>
  </si>
  <si>
    <t>S-46</t>
  </si>
  <si>
    <t>S-09</t>
  </si>
  <si>
    <t>B</t>
  </si>
  <si>
    <t>Interior</t>
  </si>
  <si>
    <t>La columna «Lote completo» ya tiene las fórmulas: =CONTAR(), =PROMEDIO(), =MIN(), =MAX(), =G9*24, =G12-$G$12 y =REDONDEAR.MAS(G12/30,0). Escribe las mismas en H e I con el rango de su renglón 7. Haz clic en cada celda de G para ver su fórmula.</t>
  </si>
  <si>
    <t>Copia el rendimiento de cada sección desde la base (columna D).</t>
  </si>
  <si>
    <t>S-11</t>
  </si>
  <si>
    <t>S-12</t>
  </si>
  <si>
    <t>Paso 5 · Responde con número, unidad y a qué se refiere</t>
  </si>
  <si>
    <t>S-13</t>
  </si>
  <si>
    <t>Pregunta 3. ¿Cuánto rindió realmente el lote? ¿Por cuántas t/ha y cuántas toneladas se habría equivocado el informe del camino?</t>
  </si>
  <si>
    <t>S-14</t>
  </si>
  <si>
    <t>S-15</t>
  </si>
  <si>
    <t>S-17</t>
  </si>
  <si>
    <t>C</t>
  </si>
  <si>
    <t>Pregunta 4. ¿Qué muestra se acercó más al lote completo? ¿Por qué crees que la del camino salió alta? (Compara sus rendimientos con los del resto de la base.)</t>
  </si>
  <si>
    <t>S-18</t>
  </si>
  <si>
    <t>S-19</t>
  </si>
  <si>
    <t>S-20</t>
  </si>
  <si>
    <t>S-21</t>
  </si>
  <si>
    <t>Pregunta 5. El técnico dice: «Mi muestra salió mal porque 8 cuadros son muy pocos». ¿Estás de acuerdo? Usa tus resultados.</t>
  </si>
  <si>
    <t>S-23</t>
  </si>
  <si>
    <t>S-24</t>
  </si>
  <si>
    <t>S-25</t>
  </si>
  <si>
    <t>D</t>
  </si>
  <si>
    <t>Pregunta 6. Escribe en 2 o 3 líneas qué le recomendarías al técnico para estimar la cosecha el próximo ciclo y por qué.</t>
  </si>
  <si>
    <t>S-26</t>
  </si>
  <si>
    <t>S-27</t>
  </si>
  <si>
    <t>S-29</t>
  </si>
  <si>
    <t>S-30</t>
  </si>
  <si>
    <t>Guarda como Clase01_Apellido_Nombre.xlsx y entrega.</t>
  </si>
  <si>
    <t>S-31</t>
  </si>
  <si>
    <t>S-32</t>
  </si>
  <si>
    <t>S-33</t>
  </si>
  <si>
    <t>E</t>
  </si>
  <si>
    <t>S-35</t>
  </si>
  <si>
    <t>S-36</t>
  </si>
  <si>
    <t>S-37</t>
  </si>
  <si>
    <t>S-38</t>
  </si>
  <si>
    <t>S-39</t>
  </si>
  <si>
    <t>S-41</t>
  </si>
  <si>
    <t>F</t>
  </si>
  <si>
    <t>Cola del riego</t>
  </si>
  <si>
    <t>S-42</t>
  </si>
  <si>
    <t>S-43</t>
  </si>
  <si>
    <t>S-44</t>
  </si>
  <si>
    <t>S-45</t>
  </si>
  <si>
    <t>S-47</t>
  </si>
  <si>
    <t>S-48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</si>
</sst>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9"/>
      <color rgb="FF9B7A34"/>
      <name val="Aptos"/>
    </font>
    <font>
      <b/>
      <sz val="16"/>
      <color rgb="FFFFFFFF"/>
      <name val="Aptos Display"/>
    </font>
    <font>
      <sz val="10"/>
      <color rgb="FF183B35"/>
      <name val="Aptos"/>
    </font>
    <font>
      <b/>
      <sz val="10"/>
      <color rgb="FF183B35"/>
      <name val="Aptos"/>
    </font>
    <font>
      <sz val="9"/>
      <color rgb="FF183B35"/>
      <name val="Aptos"/>
    </font>
    <font>
      <b/>
      <sz val="10"/>
      <color rgb="FFFFFFFF"/>
      <name val="Aptos"/>
    </font>
    <font>
      <sz val="10"/>
      <color rgb="FF111111"/>
      <name val="Aptos"/>
    </font>
    <font>
      <i/>
      <sz val="9"/>
      <color rgb="FF555555"/>
      <name val="Aptos"/>
    </font>
  </fonts>
  <fills count="7">
    <fill>
      <patternFill patternType="none"/>
    </fill>
    <fill>
      <patternFill patternType="gray125"/>
    </fill>
    <fill>
      <patternFill patternType="solid">
        <fgColor rgb="FF173F37"/>
      </patternFill>
    </fill>
    <fill>
      <patternFill patternType="solid">
        <fgColor rgb="FFEAF1EE"/>
      </patternFill>
    </fill>
    <fill>
      <patternFill patternType="solid">
        <fgColor rgb="FFFFF2CC"/>
      </patternFill>
    </fill>
    <fill>
      <patternFill patternType="solid">
        <fgColor rgb="FFF5F8F6"/>
      </patternFill>
    </fill>
    <fill>
      <patternFill patternType="solid">
        <f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34">
    <xf numFmtId="0" fontId="0" fillId="0" borderId="0" xfId="0"/>
    <xf numFmtId="0" fontId="4" fillId="0" borderId="0" xfId="0" applyFont="1" applyAlignment="1">
      <alignment horizontal="left" vertical="center" wrapText="1"/>
    </xf>
    <xf numFmtId="0" fontId="3" fillId="4" borderId="1" xfId="0" applyFont="1" applyFill="1" applyBorder="1" applyAlignment="1">
      <alignment horizontal="left" vertical="center" wrapText="1"/>
    </xf>
    <xf numFmtId="0" fontId="4" fillId="0" borderId="0" xfId="0" applyFont="1" applyAlignment="1">
      <alignment horizontal="right" vertical="center"/>
    </xf>
    <xf numFmtId="0" fontId="3"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 fontId="7" fillId="6" borderId="1" xfId="0" applyNumberFormat="1" applyFont="1" applyFill="1" applyBorder="1" applyAlignment="1">
      <alignment horizontal="center" vertical="center"/>
    </xf>
    <xf numFmtId="1" fontId="3" fillId="4" borderId="1" xfId="0" applyNumberFormat="1" applyFont="1" applyFill="1" applyBorder="1" applyAlignment="1">
      <alignment horizontal="center" vertical="center" wrapText="1"/>
    </xf>
    <xf numFmtId="2" fontId="7" fillId="6" borderId="1" xfId="0" applyNumberFormat="1" applyFont="1" applyFill="1" applyBorder="1" applyAlignment="1">
      <alignment horizontal="center" vertical="center"/>
    </xf>
    <xf numFmtId="2" fontId="3" fillId="4" borderId="1" xfId="0" applyNumberFormat="1" applyFont="1" applyFill="1" applyBorder="1" applyAlignment="1">
      <alignment horizontal="center" vertical="center" wrapText="1"/>
    </xf>
    <xf numFmtId="164" fontId="7" fillId="6" borderId="1" xfId="0" applyNumberFormat="1" applyFont="1" applyFill="1" applyBorder="1" applyAlignment="1">
      <alignment horizontal="center" vertical="center"/>
    </xf>
    <xf numFmtId="0" fontId="4" fillId="0" borderId="0" xfId="0" applyFont="1" applyAlignment="1">
      <alignment horizontal="left" vertical="center" wrapText="1"/>
    </xf>
    <xf numFmtId="0" fontId="0" fillId="0" borderId="0" xfId="0"/>
    <xf numFmtId="0" fontId="7" fillId="0" borderId="1" xfId="0" applyFont="1" applyBorder="1" applyAlignment="1">
      <alignment horizontal="left" vertical="center" wrapText="1"/>
    </xf>
    <xf numFmtId="0" fontId="0" fillId="0" borderId="1" xfId="0" applyBorder="1"/>
    <xf numFmtId="0" fontId="3" fillId="4" borderId="1" xfId="0" applyFont="1" applyFill="1" applyBorder="1" applyAlignment="1">
      <alignment horizontal="left" vertical="center" wrapText="1"/>
    </xf>
    <xf numFmtId="0" fontId="0" fillId="4" borderId="1" xfId="0" applyFill="1" applyBorder="1"/>
    <xf numFmtId="0" fontId="3" fillId="0" borderId="0" xfId="0" applyFont="1" applyAlignment="1">
      <alignment horizontal="left" vertical="center" wrapText="1"/>
    </xf>
    <xf numFmtId="0" fontId="5" fillId="0" borderId="0" xfId="0" applyFont="1" applyAlignment="1">
      <alignment horizontal="left" vertical="center" wrapText="1"/>
    </xf>
    <xf numFmtId="0" fontId="6" fillId="2" borderId="1" xfId="0" applyFont="1" applyFill="1" applyBorder="1" applyAlignment="1">
      <alignment horizontal="center" vertical="center" wrapText="1"/>
    </xf>
    <xf numFmtId="0" fontId="0" fillId="2" borderId="1" xfId="0" applyFill="1" applyBorder="1"/>
    <xf numFmtId="0" fontId="1" fillId="0" borderId="0" xfId="0" applyFont="1" applyAlignment="1">
      <alignment horizontal="left" vertical="center" wrapText="1"/>
    </xf>
    <xf numFmtId="0" fontId="4" fillId="3" borderId="0" xfId="0" applyFont="1" applyFill="1" applyAlignment="1">
      <alignment horizontal="left" vertical="center" wrapText="1"/>
    </xf>
    <xf numFmtId="0" fontId="0" fillId="3" borderId="0" xfId="0" applyFill="1"/>
    <xf numFmtId="0" fontId="3" fillId="3" borderId="0" xfId="0" applyFont="1" applyFill="1" applyAlignment="1">
      <alignment horizontal="left" vertical="center" wrapText="1"/>
    </xf>
    <xf numFmtId="0" fontId="2" fillId="2" borderId="0" xfId="0" applyFont="1" applyFill="1" applyAlignment="1">
      <alignment horizontal="left" vertical="center" wrapText="1"/>
    </xf>
    <xf numFmtId="0" fontId="0" fillId="2" borderId="0" xfId="0" applyFill="1"/>
    <xf numFmtId="0" fontId="3" fillId="4"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1"/>
  <sheetViews>
    <sheetView showGridLines="0" tabSelected="1" workbookViewId="0">
      <pane ySplit="4" topLeftCell="A5" activePane="bottomLeft" state="frozen"/>
      <selection pane="bottomLeft" sqref="A1:D1"/>
    </sheetView>
  </sheetViews>
  <sheetFormatPr baseColWidth="10" defaultColWidth="8.88671875" defaultRowHeight="14.4" x14ac:dyDescent="0.3"/>
  <cols>
    <col min="1" max="1" width="24" customWidth="1"/>
    <col min="2" max="2" width="40" customWidth="1"/>
    <col min="3" max="3" width="14" customWidth="1"/>
    <col min="4" max="4" width="54" customWidth="1"/>
  </cols>
  <sheetData>
    <row r="1" spans="1:4" ht="16.05" customHeight="1" x14ac:dyDescent="0.3">
      <c r="A1" s="27" t="s">
        <v>0</v>
      </c>
      <c r="B1" s="18"/>
      <c r="C1" s="18"/>
      <c r="D1" s="18"/>
    </row>
    <row r="2" spans="1:4" ht="34.049999999999997" customHeight="1" x14ac:dyDescent="0.3">
      <c r="A2" s="31" t="s">
        <v>1</v>
      </c>
      <c r="B2" s="32"/>
      <c r="C2" s="32"/>
      <c r="D2" s="32"/>
    </row>
    <row r="3" spans="1:4" ht="36" customHeight="1" x14ac:dyDescent="0.3">
      <c r="A3" s="30" t="s">
        <v>2</v>
      </c>
      <c r="B3" s="29"/>
      <c r="C3" s="29"/>
      <c r="D3" s="29"/>
    </row>
    <row r="4" spans="1:4" ht="22.05" customHeight="1" x14ac:dyDescent="0.3">
      <c r="A4" s="1" t="s">
        <v>3</v>
      </c>
      <c r="B4" s="2"/>
      <c r="C4" s="3" t="s">
        <v>4</v>
      </c>
      <c r="D4" s="4"/>
    </row>
    <row r="6" spans="1:4" ht="19.95" customHeight="1" x14ac:dyDescent="0.3">
      <c r="A6" s="28" t="s">
        <v>5</v>
      </c>
      <c r="B6" s="29"/>
      <c r="C6" s="29"/>
      <c r="D6" s="29"/>
    </row>
    <row r="7" spans="1:4" ht="46.05" customHeight="1" x14ac:dyDescent="0.3">
      <c r="A7" s="1" t="s">
        <v>6</v>
      </c>
      <c r="B7" s="24" t="s">
        <v>7</v>
      </c>
      <c r="C7" s="18"/>
      <c r="D7" s="18"/>
    </row>
    <row r="8" spans="1:4" ht="46.05" customHeight="1" x14ac:dyDescent="0.3">
      <c r="A8" s="1" t="s">
        <v>8</v>
      </c>
      <c r="B8" s="24" t="s">
        <v>9</v>
      </c>
      <c r="C8" s="18"/>
      <c r="D8" s="18"/>
    </row>
    <row r="10" spans="1:4" ht="22.05" customHeight="1" x14ac:dyDescent="0.3">
      <c r="A10" s="5" t="s">
        <v>10</v>
      </c>
      <c r="B10" s="25" t="s">
        <v>6</v>
      </c>
      <c r="C10" s="26"/>
      <c r="D10" s="5" t="s">
        <v>8</v>
      </c>
    </row>
    <row r="11" spans="1:4" ht="40.049999999999997" customHeight="1" x14ac:dyDescent="0.3">
      <c r="A11" s="6" t="s">
        <v>11</v>
      </c>
      <c r="B11" s="21"/>
      <c r="C11" s="22"/>
      <c r="D11" s="2"/>
    </row>
    <row r="12" spans="1:4" ht="40.049999999999997" customHeight="1" x14ac:dyDescent="0.3">
      <c r="A12" s="6" t="s">
        <v>12</v>
      </c>
      <c r="B12" s="21"/>
      <c r="C12" s="22"/>
      <c r="D12" s="2"/>
    </row>
    <row r="13" spans="1:4" ht="40.049999999999997" customHeight="1" x14ac:dyDescent="0.3">
      <c r="A13" s="6" t="s">
        <v>13</v>
      </c>
      <c r="B13" s="21"/>
      <c r="C13" s="22"/>
      <c r="D13" s="2"/>
    </row>
    <row r="14" spans="1:4" ht="40.049999999999997" customHeight="1" x14ac:dyDescent="0.3">
      <c r="A14" s="6" t="s">
        <v>14</v>
      </c>
      <c r="B14" s="21"/>
      <c r="C14" s="22"/>
      <c r="D14" s="2"/>
    </row>
    <row r="15" spans="1:4" ht="40.049999999999997" customHeight="1" x14ac:dyDescent="0.3">
      <c r="A15" s="6" t="s">
        <v>15</v>
      </c>
      <c r="B15" s="21"/>
      <c r="C15" s="22"/>
      <c r="D15" s="2"/>
    </row>
    <row r="16" spans="1:4" ht="40.049999999999997" customHeight="1" x14ac:dyDescent="0.3">
      <c r="A16" s="6" t="s">
        <v>16</v>
      </c>
      <c r="B16" s="21"/>
      <c r="C16" s="22"/>
      <c r="D16" s="2"/>
    </row>
    <row r="17" spans="1:4" ht="40.049999999999997" customHeight="1" x14ac:dyDescent="0.3">
      <c r="A17" s="6" t="s">
        <v>17</v>
      </c>
      <c r="B17" s="21"/>
      <c r="C17" s="22"/>
      <c r="D17" s="2"/>
    </row>
    <row r="18" spans="1:4" ht="40.049999999999997" customHeight="1" x14ac:dyDescent="0.3">
      <c r="A18" s="6" t="s">
        <v>18</v>
      </c>
      <c r="B18" s="21"/>
      <c r="C18" s="22"/>
      <c r="D18" s="2"/>
    </row>
    <row r="19" spans="1:4" ht="28.05" customHeight="1" x14ac:dyDescent="0.3">
      <c r="A19" s="24" t="s">
        <v>19</v>
      </c>
      <c r="B19" s="18"/>
      <c r="C19" s="18"/>
      <c r="D19" s="18"/>
    </row>
    <row r="21" spans="1:4" ht="30" customHeight="1" x14ac:dyDescent="0.3">
      <c r="A21" s="17" t="s">
        <v>20</v>
      </c>
      <c r="B21" s="18"/>
      <c r="C21" s="18"/>
      <c r="D21" s="18"/>
    </row>
    <row r="22" spans="1:4" ht="40.049999999999997" customHeight="1" x14ac:dyDescent="0.3">
      <c r="A22" s="21"/>
      <c r="B22" s="22"/>
      <c r="C22" s="22"/>
      <c r="D22" s="22"/>
    </row>
    <row r="23" spans="1:4" ht="30" customHeight="1" x14ac:dyDescent="0.3">
      <c r="A23" s="17" t="s">
        <v>21</v>
      </c>
      <c r="B23" s="18"/>
      <c r="C23" s="18"/>
      <c r="D23" s="18"/>
    </row>
    <row r="24" spans="1:4" ht="40.049999999999997" customHeight="1" x14ac:dyDescent="0.3">
      <c r="A24" s="21"/>
      <c r="B24" s="22"/>
      <c r="C24" s="22"/>
      <c r="D24" s="22"/>
    </row>
    <row r="26" spans="1:4" ht="19.95" customHeight="1" x14ac:dyDescent="0.3">
      <c r="A26" s="28" t="s">
        <v>22</v>
      </c>
      <c r="B26" s="29"/>
      <c r="C26" s="29"/>
      <c r="D26" s="29"/>
    </row>
    <row r="27" spans="1:4" x14ac:dyDescent="0.3">
      <c r="A27" s="23" t="s">
        <v>23</v>
      </c>
      <c r="B27" s="18"/>
      <c r="C27" s="18"/>
      <c r="D27" s="18"/>
    </row>
    <row r="28" spans="1:4" x14ac:dyDescent="0.3">
      <c r="A28" s="25" t="s">
        <v>24</v>
      </c>
      <c r="B28" s="26"/>
      <c r="C28" s="5" t="s">
        <v>25</v>
      </c>
      <c r="D28" s="5" t="s">
        <v>26</v>
      </c>
    </row>
    <row r="29" spans="1:4" ht="36" customHeight="1" x14ac:dyDescent="0.3">
      <c r="A29" s="19" t="s">
        <v>27</v>
      </c>
      <c r="B29" s="20"/>
      <c r="C29" s="4"/>
      <c r="D29" s="2"/>
    </row>
    <row r="30" spans="1:4" ht="36" customHeight="1" x14ac:dyDescent="0.3">
      <c r="A30" s="19" t="s">
        <v>28</v>
      </c>
      <c r="B30" s="20"/>
      <c r="C30" s="4"/>
      <c r="D30" s="2"/>
    </row>
    <row r="31" spans="1:4" ht="36" customHeight="1" x14ac:dyDescent="0.3">
      <c r="A31" s="19" t="s">
        <v>29</v>
      </c>
      <c r="B31" s="20"/>
      <c r="C31" s="4"/>
      <c r="D31" s="2"/>
    </row>
    <row r="32" spans="1:4" ht="36" customHeight="1" x14ac:dyDescent="0.3">
      <c r="A32" s="19" t="s">
        <v>30</v>
      </c>
      <c r="B32" s="20"/>
      <c r="C32" s="4"/>
      <c r="D32" s="2"/>
    </row>
    <row r="33" spans="1:4" ht="36" customHeight="1" x14ac:dyDescent="0.3">
      <c r="A33" s="19" t="s">
        <v>31</v>
      </c>
      <c r="B33" s="20"/>
      <c r="C33" s="4"/>
      <c r="D33" s="2"/>
    </row>
    <row r="35" spans="1:4" x14ac:dyDescent="0.3">
      <c r="A35" s="23" t="s">
        <v>32</v>
      </c>
      <c r="B35" s="18"/>
      <c r="C35" s="18"/>
      <c r="D35" s="18"/>
    </row>
    <row r="36" spans="1:4" x14ac:dyDescent="0.3">
      <c r="A36" s="25" t="s">
        <v>33</v>
      </c>
      <c r="B36" s="26"/>
      <c r="C36" s="25" t="s">
        <v>34</v>
      </c>
      <c r="D36" s="26"/>
    </row>
    <row r="37" spans="1:4" ht="31.95" customHeight="1" x14ac:dyDescent="0.3">
      <c r="A37" s="19" t="s">
        <v>35</v>
      </c>
      <c r="B37" s="20"/>
      <c r="C37" s="21"/>
      <c r="D37" s="22"/>
    </row>
    <row r="38" spans="1:4" ht="31.95" customHeight="1" x14ac:dyDescent="0.3">
      <c r="A38" s="19" t="s">
        <v>36</v>
      </c>
      <c r="B38" s="20"/>
      <c r="C38" s="21"/>
      <c r="D38" s="22"/>
    </row>
    <row r="39" spans="1:4" ht="31.95" customHeight="1" x14ac:dyDescent="0.3">
      <c r="A39" s="19" t="s">
        <v>37</v>
      </c>
      <c r="B39" s="20"/>
      <c r="C39" s="21"/>
      <c r="D39" s="22"/>
    </row>
    <row r="41" spans="1:4" x14ac:dyDescent="0.3">
      <c r="A41" s="24" t="s">
        <v>38</v>
      </c>
      <c r="B41" s="18"/>
      <c r="C41" s="18"/>
      <c r="D41" s="18"/>
    </row>
  </sheetData>
  <mergeCells count="38">
    <mergeCell ref="A41:D41"/>
    <mergeCell ref="B7:D7"/>
    <mergeCell ref="C39:D39"/>
    <mergeCell ref="A38:B38"/>
    <mergeCell ref="A27:D27"/>
    <mergeCell ref="B15:C15"/>
    <mergeCell ref="A29:B29"/>
    <mergeCell ref="C38:D38"/>
    <mergeCell ref="A21:D21"/>
    <mergeCell ref="A26:D26"/>
    <mergeCell ref="A28:B28"/>
    <mergeCell ref="C37:D37"/>
    <mergeCell ref="A31:B31"/>
    <mergeCell ref="A39:B39"/>
    <mergeCell ref="A1:D1"/>
    <mergeCell ref="A6:D6"/>
    <mergeCell ref="A33:B33"/>
    <mergeCell ref="B10:C10"/>
    <mergeCell ref="A32:B32"/>
    <mergeCell ref="A3:D3"/>
    <mergeCell ref="A2:D2"/>
    <mergeCell ref="A37:B37"/>
    <mergeCell ref="B14:C14"/>
    <mergeCell ref="A24:D24"/>
    <mergeCell ref="B17:C17"/>
    <mergeCell ref="B13:C13"/>
    <mergeCell ref="C36:D36"/>
    <mergeCell ref="B8:D8"/>
    <mergeCell ref="A36:B36"/>
    <mergeCell ref="A19:D19"/>
    <mergeCell ref="B18:C18"/>
    <mergeCell ref="B12:C12"/>
    <mergeCell ref="B11:C11"/>
    <mergeCell ref="A23:D23"/>
    <mergeCell ref="A30:B30"/>
    <mergeCell ref="B16:C16"/>
    <mergeCell ref="A22:D22"/>
    <mergeCell ref="A35:D35"/>
  </mergeCells>
  <dataValidations count="1">
    <dataValidation type="list" allowBlank="1" sqref="C29:C33" xr:uid="{00000000-0002-0000-0000-000000000000}">
      <formula1>"Sí,No"</formula1>
    </dataValidation>
  </dataValidation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4"/>
  <sheetViews>
    <sheetView showGridLines="0" workbookViewId="0">
      <pane ySplit="6" topLeftCell="A7" activePane="bottomLeft" state="frozen"/>
      <selection pane="bottomLeft"/>
    </sheetView>
  </sheetViews>
  <sheetFormatPr baseColWidth="10" defaultColWidth="8.88671875" defaultRowHeight="14.4" x14ac:dyDescent="0.3"/>
  <cols>
    <col min="1" max="1" width="9" customWidth="1"/>
    <col min="2" max="2" width="8" customWidth="1"/>
    <col min="3" max="3" width="15" customWidth="1"/>
    <col min="4" max="4" width="12" customWidth="1"/>
    <col min="5" max="5" width="3" customWidth="1"/>
    <col min="6" max="6" width="34" customWidth="1"/>
    <col min="7" max="9" width="13" customWidth="1"/>
    <col min="10" max="10" width="3" customWidth="1"/>
    <col min="11" max="11" width="10" customWidth="1"/>
    <col min="12" max="12" width="13" customWidth="1"/>
  </cols>
  <sheetData>
    <row r="1" spans="1:12" ht="16.05" customHeight="1" x14ac:dyDescent="0.3">
      <c r="A1" s="27" t="s">
        <v>39</v>
      </c>
      <c r="B1" s="18"/>
      <c r="C1" s="18"/>
      <c r="D1" s="18"/>
      <c r="E1" s="18"/>
      <c r="F1" s="18"/>
      <c r="G1" s="18"/>
      <c r="H1" s="18"/>
      <c r="I1" s="18"/>
      <c r="J1" s="18"/>
      <c r="K1" s="18"/>
      <c r="L1" s="18"/>
    </row>
    <row r="2" spans="1:12" ht="34.049999999999997" customHeight="1" x14ac:dyDescent="0.3">
      <c r="A2" s="31" t="s">
        <v>40</v>
      </c>
      <c r="B2" s="32"/>
      <c r="C2" s="32"/>
      <c r="D2" s="32"/>
      <c r="E2" s="32"/>
      <c r="F2" s="32"/>
      <c r="G2" s="32"/>
      <c r="H2" s="32"/>
      <c r="I2" s="32"/>
      <c r="J2" s="32"/>
      <c r="K2" s="32"/>
      <c r="L2" s="32"/>
    </row>
    <row r="3" spans="1:12" ht="36" customHeight="1" x14ac:dyDescent="0.3">
      <c r="A3" s="30" t="s">
        <v>41</v>
      </c>
      <c r="B3" s="29"/>
      <c r="C3" s="29"/>
      <c r="D3" s="29"/>
      <c r="E3" s="29"/>
      <c r="F3" s="29"/>
      <c r="G3" s="29"/>
      <c r="H3" s="29"/>
      <c r="I3" s="29"/>
      <c r="J3" s="29"/>
      <c r="K3" s="29"/>
      <c r="L3" s="29"/>
    </row>
    <row r="5" spans="1:12" ht="19.95" customHeight="1" x14ac:dyDescent="0.3">
      <c r="A5" s="28" t="s">
        <v>42</v>
      </c>
      <c r="B5" s="29"/>
      <c r="C5" s="29"/>
      <c r="D5" s="29"/>
      <c r="F5" s="28" t="s">
        <v>43</v>
      </c>
      <c r="G5" s="29"/>
      <c r="H5" s="29"/>
      <c r="I5" s="29"/>
      <c r="K5" s="28" t="s">
        <v>44</v>
      </c>
      <c r="L5" s="29"/>
    </row>
    <row r="6" spans="1:12" ht="31.95" customHeight="1" x14ac:dyDescent="0.3">
      <c r="A6" s="5" t="s">
        <v>45</v>
      </c>
      <c r="B6" s="5" t="s">
        <v>46</v>
      </c>
      <c r="C6" s="5" t="s">
        <v>47</v>
      </c>
      <c r="D6" s="5" t="s">
        <v>48</v>
      </c>
      <c r="F6" s="5" t="s">
        <v>49</v>
      </c>
      <c r="G6" s="5" t="s">
        <v>50</v>
      </c>
      <c r="H6" s="5" t="s">
        <v>51</v>
      </c>
      <c r="I6" s="5" t="s">
        <v>44</v>
      </c>
      <c r="K6" s="5" t="s">
        <v>45</v>
      </c>
      <c r="L6" s="5" t="s">
        <v>48</v>
      </c>
    </row>
    <row r="7" spans="1:12" ht="19.05" customHeight="1" x14ac:dyDescent="0.3">
      <c r="A7" s="7" t="s">
        <v>52</v>
      </c>
      <c r="B7" s="7" t="s">
        <v>53</v>
      </c>
      <c r="C7" s="7" t="s">
        <v>54</v>
      </c>
      <c r="D7" s="8">
        <v>9.6</v>
      </c>
      <c r="F7" s="9" t="s">
        <v>55</v>
      </c>
      <c r="G7" s="10" t="s">
        <v>56</v>
      </c>
      <c r="H7" s="10" t="s">
        <v>57</v>
      </c>
      <c r="I7" s="10" t="s">
        <v>58</v>
      </c>
      <c r="K7" s="7" t="s">
        <v>59</v>
      </c>
      <c r="L7" s="11"/>
    </row>
    <row r="8" spans="1:12" ht="19.05" customHeight="1" x14ac:dyDescent="0.3">
      <c r="A8" s="7" t="s">
        <v>60</v>
      </c>
      <c r="B8" s="7" t="s">
        <v>53</v>
      </c>
      <c r="C8" s="7" t="s">
        <v>54</v>
      </c>
      <c r="D8" s="8">
        <v>10.1</v>
      </c>
      <c r="F8" s="6" t="s">
        <v>61</v>
      </c>
      <c r="G8" s="12">
        <f>COUNT(D7:D54)</f>
        <v>48</v>
      </c>
      <c r="H8" s="13"/>
      <c r="I8" s="13"/>
      <c r="K8" s="7" t="s">
        <v>62</v>
      </c>
      <c r="L8" s="11"/>
    </row>
    <row r="9" spans="1:12" ht="19.05" customHeight="1" x14ac:dyDescent="0.3">
      <c r="A9" s="7" t="s">
        <v>63</v>
      </c>
      <c r="B9" s="7" t="s">
        <v>53</v>
      </c>
      <c r="C9" s="7" t="s">
        <v>54</v>
      </c>
      <c r="D9" s="8">
        <v>9.9</v>
      </c>
      <c r="F9" s="6" t="s">
        <v>64</v>
      </c>
      <c r="G9" s="14">
        <f>AVERAGE(D7:D54)</f>
        <v>8.6</v>
      </c>
      <c r="H9" s="15"/>
      <c r="I9" s="15"/>
      <c r="K9" s="7" t="s">
        <v>65</v>
      </c>
      <c r="L9" s="11"/>
    </row>
    <row r="10" spans="1:12" ht="19.05" customHeight="1" x14ac:dyDescent="0.3">
      <c r="A10" s="7" t="s">
        <v>59</v>
      </c>
      <c r="B10" s="7" t="s">
        <v>53</v>
      </c>
      <c r="C10" s="7" t="s">
        <v>54</v>
      </c>
      <c r="D10" s="8">
        <v>9.5</v>
      </c>
      <c r="F10" s="6" t="s">
        <v>66</v>
      </c>
      <c r="G10" s="16">
        <f>MIN(D7:D54)</f>
        <v>7</v>
      </c>
      <c r="H10" s="11"/>
      <c r="I10" s="11"/>
      <c r="K10" s="7" t="s">
        <v>67</v>
      </c>
      <c r="L10" s="11"/>
    </row>
    <row r="11" spans="1:12" ht="19.05" customHeight="1" x14ac:dyDescent="0.3">
      <c r="A11" s="7" t="s">
        <v>68</v>
      </c>
      <c r="B11" s="7" t="s">
        <v>53</v>
      </c>
      <c r="C11" s="7" t="s">
        <v>54</v>
      </c>
      <c r="D11" s="8">
        <v>10.199999999999999</v>
      </c>
      <c r="F11" s="6" t="s">
        <v>69</v>
      </c>
      <c r="G11" s="16">
        <f>MAX(D7:D54)</f>
        <v>10.199999999999999</v>
      </c>
      <c r="H11" s="11"/>
      <c r="I11" s="11"/>
      <c r="K11" s="7" t="s">
        <v>70</v>
      </c>
      <c r="L11" s="11"/>
    </row>
    <row r="12" spans="1:12" ht="19.05" customHeight="1" x14ac:dyDescent="0.3">
      <c r="A12" s="7" t="s">
        <v>71</v>
      </c>
      <c r="B12" s="7" t="s">
        <v>53</v>
      </c>
      <c r="C12" s="7" t="s">
        <v>54</v>
      </c>
      <c r="D12" s="8">
        <v>9.6999999999999993</v>
      </c>
      <c r="F12" s="6" t="s">
        <v>72</v>
      </c>
      <c r="G12" s="16">
        <f>G9*24</f>
        <v>206.39999999999998</v>
      </c>
      <c r="H12" s="11"/>
      <c r="I12" s="11"/>
      <c r="K12" s="7" t="s">
        <v>73</v>
      </c>
      <c r="L12" s="11"/>
    </row>
    <row r="13" spans="1:12" ht="19.05" customHeight="1" x14ac:dyDescent="0.3">
      <c r="A13" s="7" t="s">
        <v>74</v>
      </c>
      <c r="B13" s="7" t="s">
        <v>53</v>
      </c>
      <c r="C13" s="7" t="s">
        <v>54</v>
      </c>
      <c r="D13" s="8">
        <v>9.8000000000000007</v>
      </c>
      <c r="F13" s="6" t="s">
        <v>75</v>
      </c>
      <c r="G13" s="16">
        <f>G12-$G$12</f>
        <v>0</v>
      </c>
      <c r="H13" s="11"/>
      <c r="I13" s="11"/>
      <c r="K13" s="7" t="s">
        <v>76</v>
      </c>
      <c r="L13" s="11"/>
    </row>
    <row r="14" spans="1:12" ht="19.05" customHeight="1" x14ac:dyDescent="0.3">
      <c r="A14" s="7" t="s">
        <v>77</v>
      </c>
      <c r="B14" s="7" t="s">
        <v>53</v>
      </c>
      <c r="C14" s="7" t="s">
        <v>54</v>
      </c>
      <c r="D14" s="8">
        <v>9.6</v>
      </c>
      <c r="F14" s="6" t="s">
        <v>78</v>
      </c>
      <c r="G14" s="12">
        <f>ROUNDUP(G12/30,0)</f>
        <v>7</v>
      </c>
      <c r="H14" s="13"/>
      <c r="I14" s="13"/>
      <c r="K14" s="7" t="s">
        <v>79</v>
      </c>
      <c r="L14" s="11"/>
    </row>
    <row r="15" spans="1:12" ht="19.05" customHeight="1" x14ac:dyDescent="0.3">
      <c r="A15" s="7" t="s">
        <v>80</v>
      </c>
      <c r="B15" s="7" t="s">
        <v>81</v>
      </c>
      <c r="C15" s="7" t="s">
        <v>82</v>
      </c>
      <c r="D15" s="8">
        <v>9.1999999999999993</v>
      </c>
      <c r="F15" s="24" t="s">
        <v>83</v>
      </c>
      <c r="G15" s="18"/>
      <c r="H15" s="18"/>
      <c r="I15" s="18"/>
      <c r="K15" s="24" t="s">
        <v>84</v>
      </c>
      <c r="L15" s="18"/>
    </row>
    <row r="16" spans="1:12" ht="19.05" customHeight="1" x14ac:dyDescent="0.3">
      <c r="A16" s="7" t="s">
        <v>62</v>
      </c>
      <c r="B16" s="7" t="s">
        <v>81</v>
      </c>
      <c r="C16" s="7" t="s">
        <v>82</v>
      </c>
      <c r="D16" s="8">
        <v>8.9</v>
      </c>
      <c r="F16" s="18"/>
      <c r="G16" s="18"/>
      <c r="H16" s="18"/>
      <c r="I16" s="18"/>
      <c r="K16" s="18"/>
      <c r="L16" s="18"/>
    </row>
    <row r="17" spans="1:12" ht="19.05" customHeight="1" x14ac:dyDescent="0.3">
      <c r="A17" s="7" t="s">
        <v>85</v>
      </c>
      <c r="B17" s="7" t="s">
        <v>81</v>
      </c>
      <c r="C17" s="7" t="s">
        <v>82</v>
      </c>
      <c r="D17" s="8">
        <v>9.4</v>
      </c>
    </row>
    <row r="18" spans="1:12" ht="19.05" customHeight="1" x14ac:dyDescent="0.3">
      <c r="A18" s="7" t="s">
        <v>86</v>
      </c>
      <c r="B18" s="7" t="s">
        <v>81</v>
      </c>
      <c r="C18" s="7" t="s">
        <v>82</v>
      </c>
      <c r="D18" s="8">
        <v>9</v>
      </c>
      <c r="F18" s="28" t="s">
        <v>87</v>
      </c>
      <c r="G18" s="29"/>
      <c r="H18" s="29"/>
      <c r="I18" s="29"/>
      <c r="J18" s="29"/>
      <c r="K18" s="29"/>
      <c r="L18" s="29"/>
    </row>
    <row r="19" spans="1:12" ht="19.05" customHeight="1" x14ac:dyDescent="0.3">
      <c r="A19" s="7" t="s">
        <v>88</v>
      </c>
      <c r="B19" s="7" t="s">
        <v>81</v>
      </c>
      <c r="C19" s="7" t="s">
        <v>82</v>
      </c>
      <c r="D19" s="8">
        <v>8.8000000000000007</v>
      </c>
      <c r="F19" s="17" t="s">
        <v>89</v>
      </c>
      <c r="G19" s="18"/>
      <c r="H19" s="18"/>
      <c r="I19" s="18"/>
      <c r="J19" s="18"/>
      <c r="K19" s="18"/>
      <c r="L19" s="18"/>
    </row>
    <row r="20" spans="1:12" ht="19.05" customHeight="1" x14ac:dyDescent="0.3">
      <c r="A20" s="7" t="s">
        <v>90</v>
      </c>
      <c r="B20" s="7" t="s">
        <v>81</v>
      </c>
      <c r="C20" s="7" t="s">
        <v>82</v>
      </c>
      <c r="D20" s="8">
        <v>9.3000000000000007</v>
      </c>
      <c r="F20" s="18"/>
      <c r="G20" s="18"/>
      <c r="H20" s="18"/>
      <c r="I20" s="18"/>
      <c r="J20" s="18"/>
      <c r="K20" s="18"/>
      <c r="L20" s="18"/>
    </row>
    <row r="21" spans="1:12" ht="19.05" customHeight="1" x14ac:dyDescent="0.3">
      <c r="A21" s="7" t="s">
        <v>91</v>
      </c>
      <c r="B21" s="7" t="s">
        <v>81</v>
      </c>
      <c r="C21" s="7" t="s">
        <v>82</v>
      </c>
      <c r="D21" s="8">
        <v>9.1</v>
      </c>
      <c r="F21" s="33"/>
      <c r="G21" s="22"/>
      <c r="H21" s="22"/>
      <c r="I21" s="22"/>
      <c r="J21" s="22"/>
      <c r="K21" s="22"/>
      <c r="L21" s="22"/>
    </row>
    <row r="22" spans="1:12" ht="19.05" customHeight="1" x14ac:dyDescent="0.3">
      <c r="A22" s="7" t="s">
        <v>65</v>
      </c>
      <c r="B22" s="7" t="s">
        <v>81</v>
      </c>
      <c r="C22" s="7" t="s">
        <v>82</v>
      </c>
      <c r="D22" s="8">
        <v>9.1</v>
      </c>
      <c r="F22" s="22"/>
      <c r="G22" s="22"/>
      <c r="H22" s="22"/>
      <c r="I22" s="22"/>
      <c r="J22" s="22"/>
      <c r="K22" s="22"/>
      <c r="L22" s="22"/>
    </row>
    <row r="23" spans="1:12" ht="19.05" customHeight="1" x14ac:dyDescent="0.3">
      <c r="A23" s="7" t="s">
        <v>92</v>
      </c>
      <c r="B23" s="7" t="s">
        <v>93</v>
      </c>
      <c r="C23" s="7" t="s">
        <v>82</v>
      </c>
      <c r="D23" s="8">
        <v>8.6</v>
      </c>
      <c r="F23" s="17" t="s">
        <v>94</v>
      </c>
      <c r="G23" s="18"/>
      <c r="H23" s="18"/>
      <c r="I23" s="18"/>
      <c r="J23" s="18"/>
      <c r="K23" s="18"/>
      <c r="L23" s="18"/>
    </row>
    <row r="24" spans="1:12" ht="19.05" customHeight="1" x14ac:dyDescent="0.3">
      <c r="A24" s="7" t="s">
        <v>95</v>
      </c>
      <c r="B24" s="7" t="s">
        <v>93</v>
      </c>
      <c r="C24" s="7" t="s">
        <v>82</v>
      </c>
      <c r="D24" s="8">
        <v>8.9</v>
      </c>
      <c r="F24" s="18"/>
      <c r="G24" s="18"/>
      <c r="H24" s="18"/>
      <c r="I24" s="18"/>
      <c r="J24" s="18"/>
      <c r="K24" s="18"/>
      <c r="L24" s="18"/>
    </row>
    <row r="25" spans="1:12" ht="19.05" customHeight="1" x14ac:dyDescent="0.3">
      <c r="A25" s="7" t="s">
        <v>96</v>
      </c>
      <c r="B25" s="7" t="s">
        <v>93</v>
      </c>
      <c r="C25" s="7" t="s">
        <v>82</v>
      </c>
      <c r="D25" s="8">
        <v>8.4</v>
      </c>
      <c r="F25" s="33"/>
      <c r="G25" s="22"/>
      <c r="H25" s="22"/>
      <c r="I25" s="22"/>
      <c r="J25" s="22"/>
      <c r="K25" s="22"/>
      <c r="L25" s="22"/>
    </row>
    <row r="26" spans="1:12" ht="19.05" customHeight="1" x14ac:dyDescent="0.3">
      <c r="A26" s="7" t="s">
        <v>97</v>
      </c>
      <c r="B26" s="7" t="s">
        <v>93</v>
      </c>
      <c r="C26" s="7" t="s">
        <v>82</v>
      </c>
      <c r="D26" s="8">
        <v>8.8000000000000007</v>
      </c>
      <c r="F26" s="22"/>
      <c r="G26" s="22"/>
      <c r="H26" s="22"/>
      <c r="I26" s="22"/>
      <c r="J26" s="22"/>
      <c r="K26" s="22"/>
      <c r="L26" s="22"/>
    </row>
    <row r="27" spans="1:12" ht="19.05" customHeight="1" x14ac:dyDescent="0.3">
      <c r="A27" s="7" t="s">
        <v>98</v>
      </c>
      <c r="B27" s="7" t="s">
        <v>93</v>
      </c>
      <c r="C27" s="7" t="s">
        <v>82</v>
      </c>
      <c r="D27" s="8">
        <v>8.6999999999999993</v>
      </c>
      <c r="F27" s="17" t="s">
        <v>99</v>
      </c>
      <c r="G27" s="18"/>
      <c r="H27" s="18"/>
      <c r="I27" s="18"/>
      <c r="J27" s="18"/>
      <c r="K27" s="18"/>
      <c r="L27" s="18"/>
    </row>
    <row r="28" spans="1:12" ht="19.05" customHeight="1" x14ac:dyDescent="0.3">
      <c r="A28" s="7" t="s">
        <v>67</v>
      </c>
      <c r="B28" s="7" t="s">
        <v>93</v>
      </c>
      <c r="C28" s="7" t="s">
        <v>82</v>
      </c>
      <c r="D28" s="8">
        <v>8.5</v>
      </c>
      <c r="F28" s="18"/>
      <c r="G28" s="18"/>
      <c r="H28" s="18"/>
      <c r="I28" s="18"/>
      <c r="J28" s="18"/>
      <c r="K28" s="18"/>
      <c r="L28" s="18"/>
    </row>
    <row r="29" spans="1:12" ht="19.05" customHeight="1" x14ac:dyDescent="0.3">
      <c r="A29" s="7" t="s">
        <v>100</v>
      </c>
      <c r="B29" s="7" t="s">
        <v>93</v>
      </c>
      <c r="C29" s="7" t="s">
        <v>82</v>
      </c>
      <c r="D29" s="8">
        <v>9</v>
      </c>
      <c r="F29" s="33"/>
      <c r="G29" s="22"/>
      <c r="H29" s="22"/>
      <c r="I29" s="22"/>
      <c r="J29" s="22"/>
      <c r="K29" s="22"/>
      <c r="L29" s="22"/>
    </row>
    <row r="30" spans="1:12" ht="19.05" customHeight="1" x14ac:dyDescent="0.3">
      <c r="A30" s="7" t="s">
        <v>101</v>
      </c>
      <c r="B30" s="7" t="s">
        <v>93</v>
      </c>
      <c r="C30" s="7" t="s">
        <v>82</v>
      </c>
      <c r="D30" s="8">
        <v>8.6999999999999993</v>
      </c>
      <c r="F30" s="22"/>
      <c r="G30" s="22"/>
      <c r="H30" s="22"/>
      <c r="I30" s="22"/>
      <c r="J30" s="22"/>
      <c r="K30" s="22"/>
      <c r="L30" s="22"/>
    </row>
    <row r="31" spans="1:12" ht="19.05" customHeight="1" x14ac:dyDescent="0.3">
      <c r="A31" s="7" t="s">
        <v>102</v>
      </c>
      <c r="B31" s="7" t="s">
        <v>103</v>
      </c>
      <c r="C31" s="7" t="s">
        <v>82</v>
      </c>
      <c r="D31" s="8">
        <v>8.3000000000000007</v>
      </c>
      <c r="F31" s="17" t="s">
        <v>104</v>
      </c>
      <c r="G31" s="18"/>
      <c r="H31" s="18"/>
      <c r="I31" s="18"/>
      <c r="J31" s="18"/>
      <c r="K31" s="18"/>
      <c r="L31" s="18"/>
    </row>
    <row r="32" spans="1:12" ht="19.05" customHeight="1" x14ac:dyDescent="0.3">
      <c r="A32" s="7" t="s">
        <v>105</v>
      </c>
      <c r="B32" s="7" t="s">
        <v>103</v>
      </c>
      <c r="C32" s="7" t="s">
        <v>82</v>
      </c>
      <c r="D32" s="8">
        <v>8.6</v>
      </c>
      <c r="F32" s="18"/>
      <c r="G32" s="18"/>
      <c r="H32" s="18"/>
      <c r="I32" s="18"/>
      <c r="J32" s="18"/>
      <c r="K32" s="18"/>
      <c r="L32" s="18"/>
    </row>
    <row r="33" spans="1:12" ht="19.05" customHeight="1" x14ac:dyDescent="0.3">
      <c r="A33" s="7" t="s">
        <v>106</v>
      </c>
      <c r="B33" s="7" t="s">
        <v>103</v>
      </c>
      <c r="C33" s="7" t="s">
        <v>82</v>
      </c>
      <c r="D33" s="8">
        <v>8.1</v>
      </c>
      <c r="F33" s="33"/>
      <c r="G33" s="22"/>
      <c r="H33" s="22"/>
      <c r="I33" s="22"/>
      <c r="J33" s="22"/>
      <c r="K33" s="22"/>
      <c r="L33" s="22"/>
    </row>
    <row r="34" spans="1:12" ht="19.05" customHeight="1" x14ac:dyDescent="0.3">
      <c r="A34" s="7" t="s">
        <v>70</v>
      </c>
      <c r="B34" s="7" t="s">
        <v>103</v>
      </c>
      <c r="C34" s="7" t="s">
        <v>82</v>
      </c>
      <c r="D34" s="8">
        <v>8.4</v>
      </c>
      <c r="F34" s="22"/>
      <c r="G34" s="22"/>
      <c r="H34" s="22"/>
      <c r="I34" s="22"/>
      <c r="J34" s="22"/>
      <c r="K34" s="22"/>
      <c r="L34" s="22"/>
    </row>
    <row r="35" spans="1:12" ht="19.05" customHeight="1" x14ac:dyDescent="0.3">
      <c r="A35" s="7" t="s">
        <v>107</v>
      </c>
      <c r="B35" s="7" t="s">
        <v>103</v>
      </c>
      <c r="C35" s="7" t="s">
        <v>82</v>
      </c>
      <c r="D35" s="8">
        <v>8.5</v>
      </c>
    </row>
    <row r="36" spans="1:12" ht="19.05" customHeight="1" x14ac:dyDescent="0.3">
      <c r="A36" s="7" t="s">
        <v>108</v>
      </c>
      <c r="B36" s="7" t="s">
        <v>103</v>
      </c>
      <c r="C36" s="7" t="s">
        <v>82</v>
      </c>
      <c r="D36" s="8">
        <v>8.1999999999999993</v>
      </c>
      <c r="F36" s="24" t="s">
        <v>109</v>
      </c>
      <c r="G36" s="18"/>
      <c r="H36" s="18"/>
      <c r="I36" s="18"/>
      <c r="J36" s="18"/>
      <c r="K36" s="18"/>
      <c r="L36" s="18"/>
    </row>
    <row r="37" spans="1:12" ht="19.05" customHeight="1" x14ac:dyDescent="0.3">
      <c r="A37" s="7" t="s">
        <v>110</v>
      </c>
      <c r="B37" s="7" t="s">
        <v>103</v>
      </c>
      <c r="C37" s="7" t="s">
        <v>82</v>
      </c>
      <c r="D37" s="8">
        <v>8.6</v>
      </c>
    </row>
    <row r="38" spans="1:12" ht="19.05" customHeight="1" x14ac:dyDescent="0.3">
      <c r="A38" s="7" t="s">
        <v>111</v>
      </c>
      <c r="B38" s="7" t="s">
        <v>103</v>
      </c>
      <c r="C38" s="7" t="s">
        <v>82</v>
      </c>
      <c r="D38" s="8">
        <v>8.5</v>
      </c>
    </row>
    <row r="39" spans="1:12" ht="19.05" customHeight="1" x14ac:dyDescent="0.3">
      <c r="A39" s="7" t="s">
        <v>112</v>
      </c>
      <c r="B39" s="7" t="s">
        <v>113</v>
      </c>
      <c r="C39" s="7" t="s">
        <v>82</v>
      </c>
      <c r="D39" s="8">
        <v>7.9</v>
      </c>
    </row>
    <row r="40" spans="1:12" ht="19.05" customHeight="1" x14ac:dyDescent="0.3">
      <c r="A40" s="7" t="s">
        <v>73</v>
      </c>
      <c r="B40" s="7" t="s">
        <v>113</v>
      </c>
      <c r="C40" s="7" t="s">
        <v>82</v>
      </c>
      <c r="D40" s="8">
        <v>8.3000000000000007</v>
      </c>
    </row>
    <row r="41" spans="1:12" ht="19.05" customHeight="1" x14ac:dyDescent="0.3">
      <c r="A41" s="7" t="s">
        <v>114</v>
      </c>
      <c r="B41" s="7" t="s">
        <v>113</v>
      </c>
      <c r="C41" s="7" t="s">
        <v>82</v>
      </c>
      <c r="D41" s="8">
        <v>8</v>
      </c>
    </row>
    <row r="42" spans="1:12" ht="19.05" customHeight="1" x14ac:dyDescent="0.3">
      <c r="A42" s="7" t="s">
        <v>115</v>
      </c>
      <c r="B42" s="7" t="s">
        <v>113</v>
      </c>
      <c r="C42" s="7" t="s">
        <v>82</v>
      </c>
      <c r="D42" s="8">
        <v>7.8</v>
      </c>
    </row>
    <row r="43" spans="1:12" ht="19.05" customHeight="1" x14ac:dyDescent="0.3">
      <c r="A43" s="7" t="s">
        <v>116</v>
      </c>
      <c r="B43" s="7" t="s">
        <v>113</v>
      </c>
      <c r="C43" s="7" t="s">
        <v>82</v>
      </c>
      <c r="D43" s="8">
        <v>8.4</v>
      </c>
    </row>
    <row r="44" spans="1:12" ht="19.05" customHeight="1" x14ac:dyDescent="0.3">
      <c r="A44" s="7" t="s">
        <v>117</v>
      </c>
      <c r="B44" s="7" t="s">
        <v>113</v>
      </c>
      <c r="C44" s="7" t="s">
        <v>82</v>
      </c>
      <c r="D44" s="8">
        <v>8.1</v>
      </c>
    </row>
    <row r="45" spans="1:12" ht="19.05" customHeight="1" x14ac:dyDescent="0.3">
      <c r="A45" s="7" t="s">
        <v>118</v>
      </c>
      <c r="B45" s="7" t="s">
        <v>113</v>
      </c>
      <c r="C45" s="7" t="s">
        <v>82</v>
      </c>
      <c r="D45" s="8">
        <v>8.1999999999999993</v>
      </c>
    </row>
    <row r="46" spans="1:12" ht="19.05" customHeight="1" x14ac:dyDescent="0.3">
      <c r="A46" s="7" t="s">
        <v>76</v>
      </c>
      <c r="B46" s="7" t="s">
        <v>113</v>
      </c>
      <c r="C46" s="7" t="s">
        <v>82</v>
      </c>
      <c r="D46" s="8">
        <v>8.1</v>
      </c>
    </row>
    <row r="47" spans="1:12" ht="19.05" customHeight="1" x14ac:dyDescent="0.3">
      <c r="A47" s="7" t="s">
        <v>119</v>
      </c>
      <c r="B47" s="7" t="s">
        <v>120</v>
      </c>
      <c r="C47" s="7" t="s">
        <v>121</v>
      </c>
      <c r="D47" s="8">
        <v>7.2</v>
      </c>
    </row>
    <row r="48" spans="1:12" ht="19.05" customHeight="1" x14ac:dyDescent="0.3">
      <c r="A48" s="7" t="s">
        <v>122</v>
      </c>
      <c r="B48" s="7" t="s">
        <v>120</v>
      </c>
      <c r="C48" s="7" t="s">
        <v>121</v>
      </c>
      <c r="D48" s="8">
        <v>7.6</v>
      </c>
    </row>
    <row r="49" spans="1:4" ht="19.05" customHeight="1" x14ac:dyDescent="0.3">
      <c r="A49" s="7" t="s">
        <v>123</v>
      </c>
      <c r="B49" s="7" t="s">
        <v>120</v>
      </c>
      <c r="C49" s="7" t="s">
        <v>121</v>
      </c>
      <c r="D49" s="8">
        <v>7.9</v>
      </c>
    </row>
    <row r="50" spans="1:4" ht="19.05" customHeight="1" x14ac:dyDescent="0.3">
      <c r="A50" s="7" t="s">
        <v>124</v>
      </c>
      <c r="B50" s="7" t="s">
        <v>120</v>
      </c>
      <c r="C50" s="7" t="s">
        <v>121</v>
      </c>
      <c r="D50" s="8">
        <v>7.3</v>
      </c>
    </row>
    <row r="51" spans="1:4" ht="19.05" customHeight="1" x14ac:dyDescent="0.3">
      <c r="A51" s="7" t="s">
        <v>125</v>
      </c>
      <c r="B51" s="7" t="s">
        <v>120</v>
      </c>
      <c r="C51" s="7" t="s">
        <v>121</v>
      </c>
      <c r="D51" s="8">
        <v>7</v>
      </c>
    </row>
    <row r="52" spans="1:4" ht="19.05" customHeight="1" x14ac:dyDescent="0.3">
      <c r="A52" s="7" t="s">
        <v>79</v>
      </c>
      <c r="B52" s="7" t="s">
        <v>120</v>
      </c>
      <c r="C52" s="7" t="s">
        <v>121</v>
      </c>
      <c r="D52" s="8">
        <v>7.8</v>
      </c>
    </row>
    <row r="53" spans="1:4" ht="19.05" customHeight="1" x14ac:dyDescent="0.3">
      <c r="A53" s="7" t="s">
        <v>126</v>
      </c>
      <c r="B53" s="7" t="s">
        <v>120</v>
      </c>
      <c r="C53" s="7" t="s">
        <v>121</v>
      </c>
      <c r="D53" s="8">
        <v>7.5</v>
      </c>
    </row>
    <row r="54" spans="1:4" ht="19.05" customHeight="1" x14ac:dyDescent="0.3">
      <c r="A54" s="7" t="s">
        <v>127</v>
      </c>
      <c r="B54" s="7" t="s">
        <v>120</v>
      </c>
      <c r="C54" s="7" t="s">
        <v>121</v>
      </c>
      <c r="D54" s="8">
        <v>7.7</v>
      </c>
    </row>
  </sheetData>
  <mergeCells count="18">
    <mergeCell ref="A1:L1"/>
    <mergeCell ref="F19:L20"/>
    <mergeCell ref="F25:L26"/>
    <mergeCell ref="K5:L5"/>
    <mergeCell ref="F33:L34"/>
    <mergeCell ref="F5:I5"/>
    <mergeCell ref="A3:L3"/>
    <mergeCell ref="F15:I16"/>
    <mergeCell ref="F18:L18"/>
    <mergeCell ref="F23:L24"/>
    <mergeCell ref="A5:D5"/>
    <mergeCell ref="A2:L2"/>
    <mergeCell ref="F29:L30"/>
    <mergeCell ref="F31:L32"/>
    <mergeCell ref="F36:L36"/>
    <mergeCell ref="K15:L16"/>
    <mergeCell ref="F21:L22"/>
    <mergeCell ref="F27:L28"/>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1_Cadena_a_mano</vt:lpstr>
      <vt:lpstr>2_Muestra_Excel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Helio García</cp:lastModifiedBy>
  <dcterms:created xsi:type="dcterms:W3CDTF">2026-10-17T18:44:34Z</dcterms:created>
  <dcterms:modified xsi:type="dcterms:W3CDTF">2026-10-17T18:44:51Z</dcterms:modified>
</cp:coreProperties>
</file>